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W:\HO Community-Rehab\HOPD\REHAB\02_Program Templates\03_URP\Forms\"/>
    </mc:Choice>
  </mc:AlternateContent>
  <xr:revisionPtr revIDLastSave="0" documentId="8_{9F44D9A6-1630-4E39-8A26-CE98B5C3E344}" xr6:coauthVersionLast="47" xr6:coauthVersionMax="47" xr10:uidLastSave="{00000000-0000-0000-0000-000000000000}"/>
  <bookViews>
    <workbookView xWindow="28680" yWindow="-120" windowWidth="25440" windowHeight="15270" xr2:uid="{00000000-000D-0000-FFFF-FFFF00000000}"/>
  </bookViews>
  <sheets>
    <sheet name="Page1of3" sheetId="1" r:id="rId1"/>
    <sheet name="Page2of3" sheetId="3" r:id="rId2"/>
    <sheet name="Page3of3" sheetId="2" r:id="rId3"/>
    <sheet name="FAQ" sheetId="4" r:id="rId4"/>
  </sheets>
  <definedNames>
    <definedName name="Completed_Units">Page2of3!$AD$62</definedName>
    <definedName name="FROM_DATE">Page1of3!$I$5</definedName>
    <definedName name="_xlnm.Print_Area" localSheetId="0">Page1of3!$A$1:$AJ$62</definedName>
    <definedName name="_xlnm.Print_Area" localSheetId="1">Page2of3!$A$1:$AC$65</definedName>
    <definedName name="_xlnm.Print_Area" localSheetId="2">Page3of3!$A$1:$BB$67</definedName>
    <definedName name="Print_Area_MI" localSheetId="0">Page1of3!$A$1:$AJ$62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L13" i="3" l="1"/>
  <c r="AL14" i="3"/>
  <c r="AL15" i="3"/>
  <c r="AL16" i="3"/>
  <c r="AL17" i="3"/>
  <c r="AL18" i="3"/>
  <c r="AL19" i="3"/>
  <c r="AL20" i="3"/>
  <c r="AL21" i="3"/>
  <c r="AL22" i="3"/>
  <c r="AL23" i="3"/>
  <c r="AL24" i="3"/>
  <c r="AL25" i="3"/>
  <c r="AL26" i="3"/>
  <c r="AL27" i="3"/>
  <c r="AL28" i="3"/>
  <c r="AL29" i="3"/>
  <c r="AL30" i="3"/>
  <c r="AL31" i="3"/>
  <c r="AL32" i="3"/>
  <c r="AL33" i="3"/>
  <c r="AL34" i="3"/>
  <c r="AL35" i="3"/>
  <c r="AL36" i="3"/>
  <c r="AL37" i="3"/>
  <c r="AL38" i="3"/>
  <c r="AL39" i="3"/>
  <c r="AL40" i="3"/>
  <c r="AL41" i="3"/>
  <c r="AL42" i="3"/>
  <c r="AL43" i="3"/>
  <c r="AL44" i="3"/>
  <c r="AL45" i="3"/>
  <c r="AL46" i="3"/>
  <c r="AL47" i="3"/>
  <c r="AL48" i="3"/>
  <c r="AL49" i="3"/>
  <c r="AL50" i="3"/>
  <c r="AL51" i="3"/>
  <c r="AL52" i="3"/>
  <c r="AL53" i="3"/>
  <c r="AL54" i="3"/>
  <c r="AL55" i="3"/>
  <c r="AL56" i="3"/>
  <c r="AL57" i="3"/>
  <c r="AL58" i="3"/>
  <c r="AL59" i="3"/>
  <c r="AL60" i="3"/>
  <c r="AL61" i="3"/>
  <c r="AL12" i="3"/>
  <c r="AJ13" i="3"/>
  <c r="AJ14" i="3"/>
  <c r="AJ15" i="3"/>
  <c r="AJ16" i="3"/>
  <c r="AJ17" i="3"/>
  <c r="AJ18" i="3"/>
  <c r="AJ19" i="3"/>
  <c r="AJ20" i="3"/>
  <c r="AJ21" i="3"/>
  <c r="AJ22" i="3"/>
  <c r="AJ23" i="3"/>
  <c r="AJ24" i="3"/>
  <c r="AJ25" i="3"/>
  <c r="AJ26" i="3"/>
  <c r="AJ27" i="3"/>
  <c r="AJ28" i="3"/>
  <c r="AJ29" i="3"/>
  <c r="AJ30" i="3"/>
  <c r="AJ31" i="3"/>
  <c r="AJ32" i="3"/>
  <c r="AJ33" i="3"/>
  <c r="AJ34" i="3"/>
  <c r="AJ35" i="3"/>
  <c r="AJ36" i="3"/>
  <c r="AJ37" i="3"/>
  <c r="AJ38" i="3"/>
  <c r="AJ39" i="3"/>
  <c r="AJ40" i="3"/>
  <c r="AJ41" i="3"/>
  <c r="AJ42" i="3"/>
  <c r="AJ43" i="3"/>
  <c r="AJ44" i="3"/>
  <c r="AJ45" i="3"/>
  <c r="AJ46" i="3"/>
  <c r="AJ47" i="3"/>
  <c r="AJ48" i="3"/>
  <c r="AJ49" i="3"/>
  <c r="AJ50" i="3"/>
  <c r="AJ51" i="3"/>
  <c r="AJ52" i="3"/>
  <c r="AJ53" i="3"/>
  <c r="AJ54" i="3"/>
  <c r="AJ55" i="3"/>
  <c r="AJ56" i="3"/>
  <c r="AJ57" i="3"/>
  <c r="AJ58" i="3"/>
  <c r="AJ59" i="3"/>
  <c r="AJ60" i="3"/>
  <c r="AJ61" i="3"/>
  <c r="AJ12" i="3"/>
  <c r="AH13" i="3"/>
  <c r="AH14" i="3"/>
  <c r="AH15" i="3"/>
  <c r="AH16" i="3"/>
  <c r="AH17" i="3"/>
  <c r="AH18" i="3"/>
  <c r="AH19" i="3"/>
  <c r="AH20" i="3"/>
  <c r="AH21" i="3"/>
  <c r="AH22" i="3"/>
  <c r="AH23" i="3"/>
  <c r="AH24" i="3"/>
  <c r="AH25" i="3"/>
  <c r="AH26" i="3"/>
  <c r="AH27" i="3"/>
  <c r="AH28" i="3"/>
  <c r="AH29" i="3"/>
  <c r="AH30" i="3"/>
  <c r="AH31" i="3"/>
  <c r="AH32" i="3"/>
  <c r="AH33" i="3"/>
  <c r="AH34" i="3"/>
  <c r="AH35" i="3"/>
  <c r="AH36" i="3"/>
  <c r="AH37" i="3"/>
  <c r="AH38" i="3"/>
  <c r="AH39" i="3"/>
  <c r="AH40" i="3"/>
  <c r="AH41" i="3"/>
  <c r="AH42" i="3"/>
  <c r="AH43" i="3"/>
  <c r="AH44" i="3"/>
  <c r="AH45" i="3"/>
  <c r="AH46" i="3"/>
  <c r="AH47" i="3"/>
  <c r="AH48" i="3"/>
  <c r="AH49" i="3"/>
  <c r="AH50" i="3"/>
  <c r="AH51" i="3"/>
  <c r="AH52" i="3"/>
  <c r="AH53" i="3"/>
  <c r="AH54" i="3"/>
  <c r="AH55" i="3"/>
  <c r="AH56" i="3"/>
  <c r="AH57" i="3"/>
  <c r="AH58" i="3"/>
  <c r="AH59" i="3"/>
  <c r="AH60" i="3"/>
  <c r="AH61" i="3"/>
  <c r="AH12" i="3"/>
  <c r="AF16" i="3"/>
  <c r="AF17" i="3"/>
  <c r="AF18" i="3"/>
  <c r="AF19" i="3"/>
  <c r="AF20" i="3"/>
  <c r="AF21" i="3"/>
  <c r="AF22" i="3"/>
  <c r="AF23" i="3"/>
  <c r="AF24" i="3"/>
  <c r="AF25" i="3"/>
  <c r="AF26" i="3"/>
  <c r="AF27" i="3"/>
  <c r="AF28" i="3"/>
  <c r="AF29" i="3"/>
  <c r="AF30" i="3"/>
  <c r="AF31" i="3"/>
  <c r="AF32" i="3"/>
  <c r="AF33" i="3"/>
  <c r="AF34" i="3"/>
  <c r="AF35" i="3"/>
  <c r="AF36" i="3"/>
  <c r="AF37" i="3"/>
  <c r="AF38" i="3"/>
  <c r="AF39" i="3"/>
  <c r="AF40" i="3"/>
  <c r="AF41" i="3"/>
  <c r="AF42" i="3"/>
  <c r="AF43" i="3"/>
  <c r="AF44" i="3"/>
  <c r="AF45" i="3"/>
  <c r="AF46" i="3"/>
  <c r="AF47" i="3"/>
  <c r="AF48" i="3"/>
  <c r="AF49" i="3"/>
  <c r="AF50" i="3"/>
  <c r="AF51" i="3"/>
  <c r="AF52" i="3"/>
  <c r="AF53" i="3"/>
  <c r="AF54" i="3"/>
  <c r="AF55" i="3"/>
  <c r="AF56" i="3"/>
  <c r="AF57" i="3"/>
  <c r="AF58" i="3"/>
  <c r="AF59" i="3"/>
  <c r="AF60" i="3"/>
  <c r="AF61" i="3"/>
  <c r="AF13" i="3"/>
  <c r="AF14" i="3"/>
  <c r="AF15" i="3"/>
  <c r="AF12" i="3"/>
  <c r="AC64" i="3"/>
  <c r="AH62" i="3" l="1"/>
  <c r="AG33" i="1"/>
  <c r="AG20" i="1"/>
  <c r="DW41" i="2"/>
  <c r="DW47" i="2"/>
  <c r="DW49" i="2"/>
  <c r="DW50" i="2"/>
  <c r="DW52" i="2"/>
  <c r="DW57" i="2"/>
  <c r="DV18" i="2"/>
  <c r="DV19" i="2"/>
  <c r="DV20" i="2"/>
  <c r="DV21" i="2"/>
  <c r="DV22" i="2"/>
  <c r="DV23" i="2"/>
  <c r="DV24" i="2"/>
  <c r="DV25" i="2"/>
  <c r="DV26" i="2"/>
  <c r="DV27" i="2"/>
  <c r="DV28" i="2"/>
  <c r="DV29" i="2"/>
  <c r="DV30" i="2"/>
  <c r="DV31" i="2"/>
  <c r="DV32" i="2"/>
  <c r="DV33" i="2"/>
  <c r="DV34" i="2"/>
  <c r="DV35" i="2"/>
  <c r="DV36" i="2"/>
  <c r="DV37" i="2"/>
  <c r="DW37" i="2" s="1"/>
  <c r="DV38" i="2"/>
  <c r="DW38" i="2" s="1"/>
  <c r="DV39" i="2"/>
  <c r="DW39" i="2" s="1"/>
  <c r="DV40" i="2"/>
  <c r="DW40" i="2" s="1"/>
  <c r="DV41" i="2"/>
  <c r="DV42" i="2"/>
  <c r="DW42" i="2" s="1"/>
  <c r="DV43" i="2"/>
  <c r="DV44" i="2"/>
  <c r="DV45" i="2"/>
  <c r="DW45" i="2" s="1"/>
  <c r="DV46" i="2"/>
  <c r="DV47" i="2"/>
  <c r="DV48" i="2"/>
  <c r="DV49" i="2"/>
  <c r="DV50" i="2"/>
  <c r="DV51" i="2"/>
  <c r="DW51" i="2" s="1"/>
  <c r="DV52" i="2"/>
  <c r="DV53" i="2"/>
  <c r="DW53" i="2" s="1"/>
  <c r="DV54" i="2"/>
  <c r="DW54" i="2" s="1"/>
  <c r="DV55" i="2"/>
  <c r="DW55" i="2" s="1"/>
  <c r="DV56" i="2"/>
  <c r="DW56" i="2" s="1"/>
  <c r="DV57" i="2"/>
  <c r="DV58" i="2"/>
  <c r="DW58" i="2" s="1"/>
  <c r="DV59" i="2"/>
  <c r="DV60" i="2"/>
  <c r="DV61" i="2"/>
  <c r="DW61" i="2" s="1"/>
  <c r="C61" i="2"/>
  <c r="E61" i="2"/>
  <c r="CE61" i="2"/>
  <c r="CF61" i="2" s="1"/>
  <c r="DU61" i="2"/>
  <c r="C37" i="2"/>
  <c r="E37" i="2"/>
  <c r="BM37" i="2"/>
  <c r="BN37" i="2" s="1"/>
  <c r="BU37" i="2"/>
  <c r="DK37" i="2"/>
  <c r="DL37" i="2" s="1"/>
  <c r="DO37" i="2"/>
  <c r="DP37" i="2" s="1"/>
  <c r="DU37" i="2"/>
  <c r="C38" i="2"/>
  <c r="E38" i="2"/>
  <c r="DU38" i="2"/>
  <c r="C39" i="2"/>
  <c r="E39" i="2"/>
  <c r="BD39" i="2"/>
  <c r="BW39" i="2"/>
  <c r="BX39" i="2" s="1"/>
  <c r="CE39" i="2"/>
  <c r="CF39" i="2" s="1"/>
  <c r="DK39" i="2"/>
  <c r="DL39" i="2" s="1"/>
  <c r="DU39" i="2"/>
  <c r="C40" i="2"/>
  <c r="E40" i="2"/>
  <c r="DU40" i="2"/>
  <c r="C41" i="2"/>
  <c r="E41" i="2"/>
  <c r="DU41" i="2"/>
  <c r="C42" i="2"/>
  <c r="E42" i="2"/>
  <c r="DU42" i="2"/>
  <c r="C43" i="2"/>
  <c r="DG43" i="2" s="1"/>
  <c r="DH43" i="2" s="1"/>
  <c r="E43" i="2"/>
  <c r="CU43" i="2"/>
  <c r="CV43" i="2" s="1"/>
  <c r="DU43" i="2"/>
  <c r="DW43" i="2" s="1"/>
  <c r="C44" i="2"/>
  <c r="E44" i="2"/>
  <c r="DU44" i="2"/>
  <c r="DW44" i="2" s="1"/>
  <c r="C45" i="2"/>
  <c r="E45" i="2"/>
  <c r="DU45" i="2"/>
  <c r="C46" i="2"/>
  <c r="E46" i="2"/>
  <c r="DU46" i="2"/>
  <c r="DW46" i="2" s="1"/>
  <c r="C47" i="2"/>
  <c r="E47" i="2"/>
  <c r="DU47" i="2"/>
  <c r="C48" i="2"/>
  <c r="E48" i="2"/>
  <c r="DU48" i="2"/>
  <c r="DW48" i="2" s="1"/>
  <c r="C49" i="2"/>
  <c r="E49" i="2"/>
  <c r="DU49" i="2"/>
  <c r="C50" i="2"/>
  <c r="E50" i="2"/>
  <c r="DU50" i="2"/>
  <c r="C51" i="2"/>
  <c r="E51" i="2"/>
  <c r="DU51" i="2"/>
  <c r="C52" i="2"/>
  <c r="CI52" i="2" s="1"/>
  <c r="CJ52" i="2" s="1"/>
  <c r="E52" i="2"/>
  <c r="DU52" i="2"/>
  <c r="C53" i="2"/>
  <c r="BQ53" i="2" s="1"/>
  <c r="BR53" i="2" s="1"/>
  <c r="E53" i="2"/>
  <c r="DU53" i="2"/>
  <c r="C54" i="2"/>
  <c r="E54" i="2"/>
  <c r="DU54" i="2"/>
  <c r="C55" i="2"/>
  <c r="E55" i="2"/>
  <c r="DU55" i="2"/>
  <c r="C56" i="2"/>
  <c r="E56" i="2"/>
  <c r="DU56" i="2"/>
  <c r="C57" i="2"/>
  <c r="E57" i="2"/>
  <c r="DU57" i="2"/>
  <c r="C58" i="2"/>
  <c r="E58" i="2"/>
  <c r="DU58" i="2"/>
  <c r="C59" i="2"/>
  <c r="E59" i="2"/>
  <c r="BW59" i="2"/>
  <c r="BX59" i="2" s="1"/>
  <c r="CM59" i="2"/>
  <c r="CN59" i="2" s="1"/>
  <c r="DU59" i="2"/>
  <c r="DW59" i="2" s="1"/>
  <c r="C60" i="2"/>
  <c r="E60" i="2"/>
  <c r="DU60" i="2"/>
  <c r="DW60" i="2" s="1"/>
  <c r="AB61" i="3"/>
  <c r="BF61" i="3" s="1"/>
  <c r="AB37" i="3"/>
  <c r="AN37" i="3" s="1"/>
  <c r="AD37" i="3"/>
  <c r="AE37" i="3"/>
  <c r="AG37" i="3"/>
  <c r="AI37" i="3"/>
  <c r="AK37" i="3"/>
  <c r="AM37" i="3"/>
  <c r="AO37" i="3"/>
  <c r="AP37" i="3"/>
  <c r="AW37" i="3"/>
  <c r="AX37" i="3"/>
  <c r="AY37" i="3"/>
  <c r="AZ37" i="3"/>
  <c r="AB38" i="3"/>
  <c r="BF38" i="3" s="1"/>
  <c r="AD38" i="3"/>
  <c r="AE38" i="3"/>
  <c r="AG38" i="3"/>
  <c r="AI38" i="3"/>
  <c r="AK38" i="3"/>
  <c r="AM38" i="3"/>
  <c r="AO38" i="3"/>
  <c r="AP38" i="3"/>
  <c r="AW38" i="3"/>
  <c r="AX38" i="3"/>
  <c r="AY38" i="3"/>
  <c r="AZ38" i="3"/>
  <c r="AB39" i="3"/>
  <c r="BG39" i="3" s="1"/>
  <c r="AD39" i="3"/>
  <c r="AE39" i="3"/>
  <c r="AG39" i="3"/>
  <c r="AI39" i="3"/>
  <c r="AK39" i="3"/>
  <c r="AM39" i="3"/>
  <c r="AO39" i="3"/>
  <c r="AP39" i="3"/>
  <c r="AW39" i="3"/>
  <c r="AX39" i="3"/>
  <c r="AY39" i="3"/>
  <c r="AZ39" i="3"/>
  <c r="AB40" i="3"/>
  <c r="AN40" i="3" s="1"/>
  <c r="AD40" i="3"/>
  <c r="AE40" i="3"/>
  <c r="AG40" i="3"/>
  <c r="AI40" i="3"/>
  <c r="AK40" i="3"/>
  <c r="AM40" i="3"/>
  <c r="AO40" i="3"/>
  <c r="AP40" i="3"/>
  <c r="AW40" i="3"/>
  <c r="AX40" i="3"/>
  <c r="AY40" i="3"/>
  <c r="AZ40" i="3"/>
  <c r="AB41" i="3"/>
  <c r="BG41" i="3" s="1"/>
  <c r="AD41" i="3"/>
  <c r="AE41" i="3"/>
  <c r="AG41" i="3"/>
  <c r="AI41" i="3"/>
  <c r="AK41" i="3"/>
  <c r="AM41" i="3"/>
  <c r="AN41" i="3"/>
  <c r="AO41" i="3"/>
  <c r="AP41" i="3"/>
  <c r="AW41" i="3"/>
  <c r="AX41" i="3"/>
  <c r="AY41" i="3"/>
  <c r="AZ41" i="3"/>
  <c r="AB42" i="3"/>
  <c r="BF42" i="3" s="1"/>
  <c r="AD42" i="3"/>
  <c r="AE42" i="3"/>
  <c r="AG42" i="3"/>
  <c r="AI42" i="3"/>
  <c r="AK42" i="3"/>
  <c r="AM42" i="3"/>
  <c r="AO42" i="3"/>
  <c r="AP42" i="3"/>
  <c r="AW42" i="3"/>
  <c r="AX42" i="3"/>
  <c r="AY42" i="3"/>
  <c r="AZ42" i="3"/>
  <c r="AB43" i="3"/>
  <c r="AN43" i="3" s="1"/>
  <c r="AD43" i="3"/>
  <c r="AE43" i="3"/>
  <c r="AG43" i="3"/>
  <c r="AI43" i="3"/>
  <c r="AK43" i="3"/>
  <c r="AM43" i="3"/>
  <c r="AO43" i="3"/>
  <c r="AP43" i="3"/>
  <c r="AW43" i="3"/>
  <c r="AX43" i="3"/>
  <c r="AY43" i="3"/>
  <c r="AZ43" i="3"/>
  <c r="AB44" i="3"/>
  <c r="BG44" i="3" s="1"/>
  <c r="AD44" i="3"/>
  <c r="AE44" i="3"/>
  <c r="AG44" i="3"/>
  <c r="AI44" i="3"/>
  <c r="AK44" i="3"/>
  <c r="AM44" i="3"/>
  <c r="AO44" i="3"/>
  <c r="AP44" i="3"/>
  <c r="AW44" i="3"/>
  <c r="AX44" i="3"/>
  <c r="AY44" i="3"/>
  <c r="AZ44" i="3"/>
  <c r="AB45" i="3"/>
  <c r="BF45" i="3" s="1"/>
  <c r="AD45" i="3"/>
  <c r="AE45" i="3"/>
  <c r="AG45" i="3"/>
  <c r="AI45" i="3"/>
  <c r="AK45" i="3"/>
  <c r="AM45" i="3"/>
  <c r="AO45" i="3"/>
  <c r="AP45" i="3"/>
  <c r="AW45" i="3"/>
  <c r="AX45" i="3"/>
  <c r="AY45" i="3"/>
  <c r="AZ45" i="3"/>
  <c r="AB46" i="3"/>
  <c r="AN46" i="3" s="1"/>
  <c r="AD46" i="3"/>
  <c r="AE46" i="3"/>
  <c r="AG46" i="3"/>
  <c r="AI46" i="3"/>
  <c r="AK46" i="3"/>
  <c r="AM46" i="3"/>
  <c r="AO46" i="3"/>
  <c r="AP46" i="3"/>
  <c r="AW46" i="3"/>
  <c r="AX46" i="3"/>
  <c r="AY46" i="3"/>
  <c r="AZ46" i="3"/>
  <c r="AB47" i="3"/>
  <c r="BF47" i="3" s="1"/>
  <c r="AD47" i="3"/>
  <c r="AE47" i="3"/>
  <c r="AG47" i="3"/>
  <c r="AI47" i="3"/>
  <c r="AK47" i="3"/>
  <c r="AM47" i="3"/>
  <c r="AO47" i="3"/>
  <c r="AP47" i="3"/>
  <c r="AW47" i="3"/>
  <c r="AX47" i="3"/>
  <c r="AY47" i="3"/>
  <c r="AZ47" i="3"/>
  <c r="AB48" i="3"/>
  <c r="BG48" i="3" s="1"/>
  <c r="AD48" i="3"/>
  <c r="AE48" i="3"/>
  <c r="AG48" i="3"/>
  <c r="AI48" i="3"/>
  <c r="AK48" i="3"/>
  <c r="AM48" i="3"/>
  <c r="AO48" i="3"/>
  <c r="AP48" i="3"/>
  <c r="AW48" i="3"/>
  <c r="AX48" i="3"/>
  <c r="AY48" i="3"/>
  <c r="AZ48" i="3"/>
  <c r="AB49" i="3"/>
  <c r="AN49" i="3" s="1"/>
  <c r="AD49" i="3"/>
  <c r="AE49" i="3"/>
  <c r="AG49" i="3"/>
  <c r="AI49" i="3"/>
  <c r="AK49" i="3"/>
  <c r="AM49" i="3"/>
  <c r="AO49" i="3"/>
  <c r="AP49" i="3"/>
  <c r="AW49" i="3"/>
  <c r="AX49" i="3"/>
  <c r="AY49" i="3"/>
  <c r="AZ49" i="3"/>
  <c r="BG49" i="3"/>
  <c r="AB50" i="3"/>
  <c r="AN50" i="3" s="1"/>
  <c r="AD50" i="3"/>
  <c r="AE50" i="3"/>
  <c r="AG50" i="3"/>
  <c r="AI50" i="3"/>
  <c r="AK50" i="3"/>
  <c r="AM50" i="3"/>
  <c r="AO50" i="3"/>
  <c r="AP50" i="3"/>
  <c r="AW50" i="3"/>
  <c r="AX50" i="3"/>
  <c r="AY50" i="3"/>
  <c r="AZ50" i="3"/>
  <c r="BF50" i="3"/>
  <c r="AB51" i="3"/>
  <c r="BG51" i="3" s="1"/>
  <c r="AD51" i="3"/>
  <c r="AE51" i="3"/>
  <c r="AG51" i="3"/>
  <c r="AI51" i="3"/>
  <c r="AK51" i="3"/>
  <c r="AM51" i="3"/>
  <c r="AN51" i="3"/>
  <c r="AO51" i="3"/>
  <c r="AP51" i="3"/>
  <c r="AW51" i="3"/>
  <c r="AX51" i="3"/>
  <c r="AY51" i="3"/>
  <c r="AZ51" i="3"/>
  <c r="BH51" i="3"/>
  <c r="AB52" i="3"/>
  <c r="AN52" i="3" s="1"/>
  <c r="AD52" i="3"/>
  <c r="AE52" i="3"/>
  <c r="AG52" i="3"/>
  <c r="AI52" i="3"/>
  <c r="AK52" i="3"/>
  <c r="AM52" i="3"/>
  <c r="AO52" i="3"/>
  <c r="AP52" i="3"/>
  <c r="AW52" i="3"/>
  <c r="AX52" i="3"/>
  <c r="AY52" i="3"/>
  <c r="AZ52" i="3"/>
  <c r="AB53" i="3"/>
  <c r="AN53" i="3" s="1"/>
  <c r="AD53" i="3"/>
  <c r="AE53" i="3"/>
  <c r="AG53" i="3"/>
  <c r="AI53" i="3"/>
  <c r="AK53" i="3"/>
  <c r="AM53" i="3"/>
  <c r="AO53" i="3"/>
  <c r="AP53" i="3"/>
  <c r="AW53" i="3"/>
  <c r="AX53" i="3"/>
  <c r="AY53" i="3"/>
  <c r="AZ53" i="3"/>
  <c r="AB54" i="3"/>
  <c r="BF54" i="3" s="1"/>
  <c r="AD54" i="3"/>
  <c r="AE54" i="3"/>
  <c r="AG54" i="3"/>
  <c r="AI54" i="3"/>
  <c r="AK54" i="3"/>
  <c r="AM54" i="3"/>
  <c r="AO54" i="3"/>
  <c r="AP54" i="3"/>
  <c r="AW54" i="3"/>
  <c r="AX54" i="3"/>
  <c r="AY54" i="3"/>
  <c r="AZ54" i="3"/>
  <c r="AB55" i="3"/>
  <c r="AN55" i="3" s="1"/>
  <c r="AD55" i="3"/>
  <c r="AE55" i="3"/>
  <c r="AG55" i="3"/>
  <c r="AI55" i="3"/>
  <c r="AK55" i="3"/>
  <c r="AM55" i="3"/>
  <c r="AO55" i="3"/>
  <c r="AP55" i="3"/>
  <c r="AW55" i="3"/>
  <c r="AX55" i="3"/>
  <c r="AY55" i="3"/>
  <c r="AZ55" i="3"/>
  <c r="AB56" i="3"/>
  <c r="AN56" i="3" s="1"/>
  <c r="AD56" i="3"/>
  <c r="AE56" i="3"/>
  <c r="AG56" i="3"/>
  <c r="AI56" i="3"/>
  <c r="AK56" i="3"/>
  <c r="AM56" i="3"/>
  <c r="AO56" i="3"/>
  <c r="AP56" i="3"/>
  <c r="AW56" i="3"/>
  <c r="AX56" i="3"/>
  <c r="AY56" i="3"/>
  <c r="AZ56" i="3"/>
  <c r="AB57" i="3"/>
  <c r="BG57" i="3" s="1"/>
  <c r="AD57" i="3"/>
  <c r="AE57" i="3"/>
  <c r="AG57" i="3"/>
  <c r="AI57" i="3"/>
  <c r="AK57" i="3"/>
  <c r="AM57" i="3"/>
  <c r="AO57" i="3"/>
  <c r="AP57" i="3"/>
  <c r="AW57" i="3"/>
  <c r="AX57" i="3"/>
  <c r="AY57" i="3"/>
  <c r="AZ57" i="3"/>
  <c r="AB58" i="3"/>
  <c r="BF58" i="3" s="1"/>
  <c r="AD58" i="3"/>
  <c r="AE58" i="3"/>
  <c r="AG58" i="3"/>
  <c r="AI58" i="3"/>
  <c r="AK58" i="3"/>
  <c r="AM58" i="3"/>
  <c r="AO58" i="3"/>
  <c r="AP58" i="3"/>
  <c r="AW58" i="3"/>
  <c r="AX58" i="3"/>
  <c r="AY58" i="3"/>
  <c r="AZ58" i="3"/>
  <c r="AB59" i="3"/>
  <c r="AN59" i="3" s="1"/>
  <c r="AD59" i="3"/>
  <c r="AE59" i="3"/>
  <c r="AG59" i="3"/>
  <c r="AI59" i="3"/>
  <c r="AK59" i="3"/>
  <c r="AM59" i="3"/>
  <c r="AO59" i="3"/>
  <c r="AP59" i="3"/>
  <c r="AW59" i="3"/>
  <c r="AX59" i="3"/>
  <c r="AY59" i="3"/>
  <c r="AZ59" i="3"/>
  <c r="AB60" i="3"/>
  <c r="BG60" i="3" s="1"/>
  <c r="AD60" i="3"/>
  <c r="AE60" i="3"/>
  <c r="AG60" i="3"/>
  <c r="AI60" i="3"/>
  <c r="AK60" i="3"/>
  <c r="AM60" i="3"/>
  <c r="AO60" i="3"/>
  <c r="AP60" i="3"/>
  <c r="AW60" i="3"/>
  <c r="AX60" i="3"/>
  <c r="AY60" i="3"/>
  <c r="AZ60" i="3"/>
  <c r="BF60" i="3"/>
  <c r="BH60" i="3" s="1"/>
  <c r="AD61" i="3"/>
  <c r="AE61" i="3"/>
  <c r="AG61" i="3"/>
  <c r="AI61" i="3"/>
  <c r="AK61" i="3"/>
  <c r="AM61" i="3"/>
  <c r="AO61" i="3"/>
  <c r="AP61" i="3"/>
  <c r="AW61" i="3"/>
  <c r="AX61" i="3"/>
  <c r="AY61" i="3"/>
  <c r="AZ61" i="3"/>
  <c r="CG42" i="2" l="1"/>
  <c r="CK42" i="2"/>
  <c r="CW42" i="2"/>
  <c r="CX42" i="2" s="1"/>
  <c r="BO42" i="2"/>
  <c r="DA42" i="2"/>
  <c r="DB42" i="2" s="1"/>
  <c r="DE42" i="2"/>
  <c r="DM42" i="2"/>
  <c r="DN42" i="2" s="1"/>
  <c r="DI42" i="2"/>
  <c r="DQ42" i="2"/>
  <c r="DR42" i="2" s="1"/>
  <c r="BH42" i="2"/>
  <c r="BS42" i="2"/>
  <c r="BT42" i="2" s="1"/>
  <c r="BV42" i="2"/>
  <c r="CC42" i="2"/>
  <c r="CD42" i="2" s="1"/>
  <c r="CS42" i="2"/>
  <c r="BY42" i="2"/>
  <c r="BZ42" i="2" s="1"/>
  <c r="CO42" i="2"/>
  <c r="CG57" i="2"/>
  <c r="CK57" i="2"/>
  <c r="CO57" i="2"/>
  <c r="DA57" i="2"/>
  <c r="DB57" i="2" s="1"/>
  <c r="DE57" i="2"/>
  <c r="DI57" i="2"/>
  <c r="DJ57" i="2" s="1"/>
  <c r="DQ57" i="2"/>
  <c r="DM57" i="2"/>
  <c r="BO57" i="2"/>
  <c r="BP57" i="2" s="1"/>
  <c r="BH57" i="2"/>
  <c r="BS57" i="2"/>
  <c r="BT57" i="2" s="1"/>
  <c r="BV57" i="2"/>
  <c r="BY57" i="2"/>
  <c r="BZ57" i="2" s="1"/>
  <c r="CC57" i="2"/>
  <c r="CD57" i="2" s="1"/>
  <c r="CW57" i="2"/>
  <c r="CX57" i="2" s="1"/>
  <c r="CS57" i="2"/>
  <c r="CT57" i="2" s="1"/>
  <c r="DE51" i="2"/>
  <c r="DF51" i="2" s="1"/>
  <c r="DI51" i="2"/>
  <c r="DM51" i="2"/>
  <c r="BS51" i="2"/>
  <c r="BV51" i="2"/>
  <c r="BY51" i="2"/>
  <c r="BZ51" i="2" s="1"/>
  <c r="CC51" i="2"/>
  <c r="CG51" i="2"/>
  <c r="CO51" i="2"/>
  <c r="CP51" i="2" s="1"/>
  <c r="CK51" i="2"/>
  <c r="CS51" i="2"/>
  <c r="CW51" i="2"/>
  <c r="CX51" i="2" s="1"/>
  <c r="DQ51" i="2"/>
  <c r="DR51" i="2" s="1"/>
  <c r="BO51" i="2"/>
  <c r="BH51" i="2"/>
  <c r="DA51" i="2"/>
  <c r="BD46" i="2"/>
  <c r="BS46" i="2"/>
  <c r="BV46" i="2"/>
  <c r="CG46" i="2"/>
  <c r="CH46" i="2" s="1"/>
  <c r="CK46" i="2"/>
  <c r="CL46" i="2" s="1"/>
  <c r="CO46" i="2"/>
  <c r="CP46" i="2" s="1"/>
  <c r="CW46" i="2"/>
  <c r="CS46" i="2"/>
  <c r="DA46" i="2"/>
  <c r="DB46" i="2" s="1"/>
  <c r="DE46" i="2"/>
  <c r="DI46" i="2"/>
  <c r="DJ46" i="2" s="1"/>
  <c r="DM46" i="2"/>
  <c r="DN46" i="2" s="1"/>
  <c r="BO46" i="2"/>
  <c r="BP46" i="2" s="1"/>
  <c r="CC46" i="2"/>
  <c r="CD46" i="2" s="1"/>
  <c r="DQ46" i="2"/>
  <c r="DR46" i="2" s="1"/>
  <c r="BH46" i="2"/>
  <c r="BY46" i="2"/>
  <c r="BU38" i="2"/>
  <c r="CS38" i="2"/>
  <c r="CT38" i="2" s="1"/>
  <c r="CW38" i="2"/>
  <c r="CX38" i="2" s="1"/>
  <c r="DA38" i="2"/>
  <c r="DM38" i="2"/>
  <c r="DN38" i="2" s="1"/>
  <c r="BO38" i="2"/>
  <c r="DQ38" i="2"/>
  <c r="DR38" i="2" s="1"/>
  <c r="BS38" i="2"/>
  <c r="BH38" i="2"/>
  <c r="BV38" i="2"/>
  <c r="BY38" i="2"/>
  <c r="BZ38" i="2" s="1"/>
  <c r="CC38" i="2"/>
  <c r="CD38" i="2" s="1"/>
  <c r="CG38" i="2"/>
  <c r="CK38" i="2"/>
  <c r="CL38" i="2" s="1"/>
  <c r="DE38" i="2"/>
  <c r="DF38" i="2" s="1"/>
  <c r="DI38" i="2"/>
  <c r="CO38" i="2"/>
  <c r="BD37" i="2"/>
  <c r="CW37" i="2"/>
  <c r="CX37" i="2" s="1"/>
  <c r="DE37" i="2"/>
  <c r="DA37" i="2"/>
  <c r="DQ37" i="2"/>
  <c r="DR37" i="2" s="1"/>
  <c r="BH37" i="2"/>
  <c r="BS37" i="2"/>
  <c r="BT37" i="2" s="1"/>
  <c r="BV37" i="2"/>
  <c r="BY37" i="2"/>
  <c r="BZ37" i="2" s="1"/>
  <c r="CC37" i="2"/>
  <c r="CD37" i="2" s="1"/>
  <c r="CG37" i="2"/>
  <c r="CH37" i="2" s="1"/>
  <c r="CK37" i="2"/>
  <c r="CL37" i="2" s="1"/>
  <c r="CO37" i="2"/>
  <c r="CP37" i="2" s="1"/>
  <c r="CS37" i="2"/>
  <c r="CT37" i="2" s="1"/>
  <c r="BO37" i="2"/>
  <c r="DM37" i="2"/>
  <c r="DN37" i="2" s="1"/>
  <c r="DI37" i="2"/>
  <c r="DJ37" i="2" s="1"/>
  <c r="BA42" i="3"/>
  <c r="BS45" i="2"/>
  <c r="BT45" i="2" s="1"/>
  <c r="BY45" i="2"/>
  <c r="BZ45" i="2" s="1"/>
  <c r="BV45" i="2"/>
  <c r="CC45" i="2"/>
  <c r="CK45" i="2"/>
  <c r="CL45" i="2" s="1"/>
  <c r="CO45" i="2"/>
  <c r="DA45" i="2"/>
  <c r="DB45" i="2" s="1"/>
  <c r="CS45" i="2"/>
  <c r="CW45" i="2"/>
  <c r="CX45" i="2" s="1"/>
  <c r="DE45" i="2"/>
  <c r="DM45" i="2"/>
  <c r="DN45" i="2" s="1"/>
  <c r="BO45" i="2"/>
  <c r="BP45" i="2" s="1"/>
  <c r="DI45" i="2"/>
  <c r="DQ45" i="2"/>
  <c r="BH45" i="2"/>
  <c r="CG45" i="2"/>
  <c r="CH45" i="2" s="1"/>
  <c r="CI56" i="2"/>
  <c r="CJ56" i="2" s="1"/>
  <c r="CK56" i="2"/>
  <c r="CL56" i="2" s="1"/>
  <c r="CS56" i="2"/>
  <c r="CO56" i="2"/>
  <c r="DE56" i="2"/>
  <c r="DF56" i="2" s="1"/>
  <c r="BH56" i="2"/>
  <c r="DI56" i="2"/>
  <c r="DM56" i="2"/>
  <c r="BO56" i="2"/>
  <c r="BP56" i="2" s="1"/>
  <c r="DQ56" i="2"/>
  <c r="BS56" i="2"/>
  <c r="BV56" i="2"/>
  <c r="BY56" i="2"/>
  <c r="BZ56" i="2" s="1"/>
  <c r="CC56" i="2"/>
  <c r="CW56" i="2"/>
  <c r="CX56" i="2" s="1"/>
  <c r="DA56" i="2"/>
  <c r="DB56" i="2" s="1"/>
  <c r="CG56" i="2"/>
  <c r="CH56" i="2" s="1"/>
  <c r="CW53" i="2"/>
  <c r="CX53" i="2" s="1"/>
  <c r="DA53" i="2"/>
  <c r="DE53" i="2"/>
  <c r="DF53" i="2" s="1"/>
  <c r="DQ53" i="2"/>
  <c r="DR53" i="2" s="1"/>
  <c r="BH53" i="2"/>
  <c r="BS53" i="2"/>
  <c r="BV53" i="2"/>
  <c r="BY53" i="2"/>
  <c r="BZ53" i="2" s="1"/>
  <c r="CC53" i="2"/>
  <c r="CG53" i="2"/>
  <c r="CH53" i="2" s="1"/>
  <c r="CK53" i="2"/>
  <c r="CL53" i="2" s="1"/>
  <c r="CO53" i="2"/>
  <c r="CP53" i="2" s="1"/>
  <c r="BO53" i="2"/>
  <c r="CS53" i="2"/>
  <c r="CT53" i="2" s="1"/>
  <c r="DM53" i="2"/>
  <c r="DN53" i="2" s="1"/>
  <c r="DI53" i="2"/>
  <c r="DJ53" i="2" s="1"/>
  <c r="BM50" i="2"/>
  <c r="BN50" i="2" s="1"/>
  <c r="DI50" i="2"/>
  <c r="DM50" i="2"/>
  <c r="DN50" i="2" s="1"/>
  <c r="BO50" i="2"/>
  <c r="BP50" i="2" s="1"/>
  <c r="DQ50" i="2"/>
  <c r="BS50" i="2"/>
  <c r="BV50" i="2"/>
  <c r="CG50" i="2"/>
  <c r="CH50" i="2" s="1"/>
  <c r="BY50" i="2"/>
  <c r="BZ50" i="2" s="1"/>
  <c r="CC50" i="2"/>
  <c r="CD50" i="2" s="1"/>
  <c r="CK50" i="2"/>
  <c r="CL50" i="2" s="1"/>
  <c r="CO50" i="2"/>
  <c r="CP50" i="2" s="1"/>
  <c r="CS50" i="2"/>
  <c r="CW50" i="2"/>
  <c r="CX50" i="2" s="1"/>
  <c r="DA50" i="2"/>
  <c r="DB50" i="2" s="1"/>
  <c r="DE50" i="2"/>
  <c r="DF50" i="2" s="1"/>
  <c r="BH50" i="2"/>
  <c r="CG41" i="2"/>
  <c r="CH41" i="2" s="1"/>
  <c r="CO41" i="2"/>
  <c r="CK41" i="2"/>
  <c r="CL41" i="2" s="1"/>
  <c r="DA41" i="2"/>
  <c r="DQ41" i="2"/>
  <c r="DR41" i="2" s="1"/>
  <c r="DE41" i="2"/>
  <c r="DF41" i="2" s="1"/>
  <c r="DI41" i="2"/>
  <c r="DJ41" i="2" s="1"/>
  <c r="DM41" i="2"/>
  <c r="DN41" i="2" s="1"/>
  <c r="BO41" i="2"/>
  <c r="BH41" i="2"/>
  <c r="BS41" i="2"/>
  <c r="BV41" i="2"/>
  <c r="BY41" i="2"/>
  <c r="CC41" i="2"/>
  <c r="CD41" i="2" s="1"/>
  <c r="CS41" i="2"/>
  <c r="CT41" i="2" s="1"/>
  <c r="CW41" i="2"/>
  <c r="CX41" i="2" s="1"/>
  <c r="BV60" i="2"/>
  <c r="BY60" i="2"/>
  <c r="CC60" i="2"/>
  <c r="CD60" i="2" s="1"/>
  <c r="CO60" i="2"/>
  <c r="CS60" i="2"/>
  <c r="CT60" i="2" s="1"/>
  <c r="CW60" i="2"/>
  <c r="CX60" i="2" s="1"/>
  <c r="DE60" i="2"/>
  <c r="DF60" i="2" s="1"/>
  <c r="DA60" i="2"/>
  <c r="DI60" i="2"/>
  <c r="DQ60" i="2"/>
  <c r="DR60" i="2" s="1"/>
  <c r="DM60" i="2"/>
  <c r="BO60" i="2"/>
  <c r="BH60" i="2"/>
  <c r="CK60" i="2"/>
  <c r="BS60" i="2"/>
  <c r="BT60" i="2" s="1"/>
  <c r="CG60" i="2"/>
  <c r="CH60" i="2" s="1"/>
  <c r="CO55" i="2"/>
  <c r="CS55" i="2"/>
  <c r="CW55" i="2"/>
  <c r="CX55" i="2" s="1"/>
  <c r="DI55" i="2"/>
  <c r="DM55" i="2"/>
  <c r="BO55" i="2"/>
  <c r="BP55" i="2" s="1"/>
  <c r="DQ55" i="2"/>
  <c r="DR55" i="2" s="1"/>
  <c r="BH55" i="2"/>
  <c r="BS55" i="2"/>
  <c r="BT55" i="2" s="1"/>
  <c r="BV55" i="2"/>
  <c r="BY55" i="2"/>
  <c r="BZ55" i="2" s="1"/>
  <c r="CC55" i="2"/>
  <c r="CG55" i="2"/>
  <c r="CH55" i="2" s="1"/>
  <c r="DE55" i="2"/>
  <c r="DF55" i="2" s="1"/>
  <c r="CK55" i="2"/>
  <c r="CL55" i="2" s="1"/>
  <c r="DA55" i="2"/>
  <c r="BM40" i="2"/>
  <c r="BN40" i="2" s="1"/>
  <c r="CK40" i="2"/>
  <c r="CL40" i="2" s="1"/>
  <c r="CO40" i="2"/>
  <c r="CP40" i="2" s="1"/>
  <c r="CS40" i="2"/>
  <c r="DE40" i="2"/>
  <c r="DI40" i="2"/>
  <c r="DJ40" i="2" s="1"/>
  <c r="DM40" i="2"/>
  <c r="DN40" i="2" s="1"/>
  <c r="BO40" i="2"/>
  <c r="DQ40" i="2"/>
  <c r="BH40" i="2"/>
  <c r="BS40" i="2"/>
  <c r="BV40" i="2"/>
  <c r="BY40" i="2"/>
  <c r="BZ40" i="2" s="1"/>
  <c r="CC40" i="2"/>
  <c r="CD40" i="2" s="1"/>
  <c r="DA40" i="2"/>
  <c r="DB40" i="2" s="1"/>
  <c r="CG40" i="2"/>
  <c r="CH40" i="2" s="1"/>
  <c r="CW40" i="2"/>
  <c r="BD49" i="2"/>
  <c r="DM49" i="2"/>
  <c r="DN49" i="2" s="1"/>
  <c r="BO49" i="2"/>
  <c r="DQ49" i="2"/>
  <c r="DR49" i="2" s="1"/>
  <c r="BV49" i="2"/>
  <c r="BY49" i="2"/>
  <c r="BZ49" i="2" s="1"/>
  <c r="CC49" i="2"/>
  <c r="CK49" i="2"/>
  <c r="CG49" i="2"/>
  <c r="CH49" i="2" s="1"/>
  <c r="CO49" i="2"/>
  <c r="CP49" i="2" s="1"/>
  <c r="CW49" i="2"/>
  <c r="CS49" i="2"/>
  <c r="CT49" i="2" s="1"/>
  <c r="DA49" i="2"/>
  <c r="DB49" i="2" s="1"/>
  <c r="DE49" i="2"/>
  <c r="BH49" i="2"/>
  <c r="BS49" i="2"/>
  <c r="BT49" i="2" s="1"/>
  <c r="DI49" i="2"/>
  <c r="BM44" i="2"/>
  <c r="BN44" i="2" s="1"/>
  <c r="BV44" i="2"/>
  <c r="BY44" i="2"/>
  <c r="CC44" i="2"/>
  <c r="CD44" i="2" s="1"/>
  <c r="CO44" i="2"/>
  <c r="CP44" i="2" s="1"/>
  <c r="CS44" i="2"/>
  <c r="DE44" i="2"/>
  <c r="CW44" i="2"/>
  <c r="CX44" i="2" s="1"/>
  <c r="DA44" i="2"/>
  <c r="DB44" i="2" s="1"/>
  <c r="DI44" i="2"/>
  <c r="DM44" i="2"/>
  <c r="BO44" i="2"/>
  <c r="BP44" i="2" s="1"/>
  <c r="DQ44" i="2"/>
  <c r="BH44" i="2"/>
  <c r="CK44" i="2"/>
  <c r="CL44" i="2" s="1"/>
  <c r="BS44" i="2"/>
  <c r="CG44" i="2"/>
  <c r="CH44" i="2" s="1"/>
  <c r="BM61" i="2"/>
  <c r="BN61" i="2" s="1"/>
  <c r="BS61" i="2"/>
  <c r="CC61" i="2"/>
  <c r="CD61" i="2" s="1"/>
  <c r="BV61" i="2"/>
  <c r="BY61" i="2"/>
  <c r="BZ61" i="2" s="1"/>
  <c r="CK61" i="2"/>
  <c r="CL61" i="2" s="1"/>
  <c r="CO61" i="2"/>
  <c r="CP61" i="2" s="1"/>
  <c r="CS61" i="2"/>
  <c r="DA61" i="2"/>
  <c r="CW61" i="2"/>
  <c r="CX61" i="2" s="1"/>
  <c r="DE61" i="2"/>
  <c r="DF61" i="2" s="1"/>
  <c r="DI61" i="2"/>
  <c r="DJ61" i="2" s="1"/>
  <c r="DM61" i="2"/>
  <c r="DN61" i="2" s="1"/>
  <c r="BO61" i="2"/>
  <c r="BP61" i="2" s="1"/>
  <c r="DQ61" i="2"/>
  <c r="BH61" i="2"/>
  <c r="CG61" i="2"/>
  <c r="BF51" i="3"/>
  <c r="CI54" i="2"/>
  <c r="CJ54" i="2" s="1"/>
  <c r="CS54" i="2"/>
  <c r="CT54" i="2" s="1"/>
  <c r="DA54" i="2"/>
  <c r="CW54" i="2"/>
  <c r="CX54" i="2" s="1"/>
  <c r="DM54" i="2"/>
  <c r="DN54" i="2" s="1"/>
  <c r="BO54" i="2"/>
  <c r="DQ54" i="2"/>
  <c r="BH54" i="2"/>
  <c r="BS54" i="2"/>
  <c r="BT54" i="2" s="1"/>
  <c r="BV54" i="2"/>
  <c r="BY54" i="2"/>
  <c r="CC54" i="2"/>
  <c r="CG54" i="2"/>
  <c r="CK54" i="2"/>
  <c r="DE54" i="2"/>
  <c r="CO54" i="2"/>
  <c r="DI54" i="2"/>
  <c r="DJ54" i="2" s="1"/>
  <c r="BG52" i="3"/>
  <c r="BY59" i="2"/>
  <c r="BZ59" i="2" s="1"/>
  <c r="CC59" i="2"/>
  <c r="CD59" i="2" s="1"/>
  <c r="CG59" i="2"/>
  <c r="CH59" i="2" s="1"/>
  <c r="CS59" i="2"/>
  <c r="CW59" i="2"/>
  <c r="DI59" i="2"/>
  <c r="DJ59" i="2" s="1"/>
  <c r="DA59" i="2"/>
  <c r="DB59" i="2" s="1"/>
  <c r="DE59" i="2"/>
  <c r="DF59" i="2" s="1"/>
  <c r="DM59" i="2"/>
  <c r="DN59" i="2" s="1"/>
  <c r="BO59" i="2"/>
  <c r="BP59" i="2" s="1"/>
  <c r="DQ59" i="2"/>
  <c r="DR59" i="2" s="1"/>
  <c r="BH59" i="2"/>
  <c r="BS59" i="2"/>
  <c r="CO59" i="2"/>
  <c r="CP59" i="2" s="1"/>
  <c r="BV59" i="2"/>
  <c r="CK59" i="2"/>
  <c r="DA52" i="2"/>
  <c r="DB52" i="2" s="1"/>
  <c r="DE52" i="2"/>
  <c r="DF52" i="2" s="1"/>
  <c r="DI52" i="2"/>
  <c r="DJ52" i="2" s="1"/>
  <c r="BH52" i="2"/>
  <c r="BS52" i="2"/>
  <c r="BT52" i="2" s="1"/>
  <c r="BV52" i="2"/>
  <c r="BY52" i="2"/>
  <c r="BZ52" i="2" s="1"/>
  <c r="CC52" i="2"/>
  <c r="CD52" i="2" s="1"/>
  <c r="CG52" i="2"/>
  <c r="CK52" i="2"/>
  <c r="CL52" i="2" s="1"/>
  <c r="CO52" i="2"/>
  <c r="CS52" i="2"/>
  <c r="CT52" i="2" s="1"/>
  <c r="CW52" i="2"/>
  <c r="CX52" i="2" s="1"/>
  <c r="DM52" i="2"/>
  <c r="DN52" i="2" s="1"/>
  <c r="DQ52" i="2"/>
  <c r="DR52" i="2" s="1"/>
  <c r="BO52" i="2"/>
  <c r="BU48" i="2"/>
  <c r="DQ48" i="2"/>
  <c r="DR48" i="2" s="1"/>
  <c r="BH48" i="2"/>
  <c r="BY48" i="2"/>
  <c r="CC48" i="2"/>
  <c r="CD48" i="2" s="1"/>
  <c r="CG48" i="2"/>
  <c r="CH48" i="2" s="1"/>
  <c r="CO48" i="2"/>
  <c r="CK48" i="2"/>
  <c r="CL48" i="2" s="1"/>
  <c r="CS48" i="2"/>
  <c r="CT48" i="2" s="1"/>
  <c r="CW48" i="2"/>
  <c r="DA48" i="2"/>
  <c r="DB48" i="2" s="1"/>
  <c r="DE48" i="2"/>
  <c r="BV48" i="2"/>
  <c r="BS48" i="2"/>
  <c r="BT48" i="2" s="1"/>
  <c r="BO48" i="2"/>
  <c r="BP48" i="2" s="1"/>
  <c r="DM48" i="2"/>
  <c r="DN48" i="2" s="1"/>
  <c r="DI48" i="2"/>
  <c r="BA51" i="3"/>
  <c r="BY43" i="2"/>
  <c r="CC43" i="2"/>
  <c r="CG43" i="2"/>
  <c r="CS43" i="2"/>
  <c r="CT43" i="2" s="1"/>
  <c r="DI43" i="2"/>
  <c r="DJ43" i="2" s="1"/>
  <c r="CW43" i="2"/>
  <c r="CX43" i="2" s="1"/>
  <c r="DA43" i="2"/>
  <c r="DE43" i="2"/>
  <c r="DM43" i="2"/>
  <c r="DN43" i="2" s="1"/>
  <c r="BO43" i="2"/>
  <c r="DQ43" i="2"/>
  <c r="BH43" i="2"/>
  <c r="BS43" i="2"/>
  <c r="BT43" i="2" s="1"/>
  <c r="CK43" i="2"/>
  <c r="BV43" i="2"/>
  <c r="CO43" i="2"/>
  <c r="CP43" i="2" s="1"/>
  <c r="BQ58" i="2"/>
  <c r="BR58" i="2" s="1"/>
  <c r="CK58" i="2"/>
  <c r="CG58" i="2"/>
  <c r="CW58" i="2"/>
  <c r="CX58" i="2" s="1"/>
  <c r="DA58" i="2"/>
  <c r="DM58" i="2"/>
  <c r="DN58" i="2" s="1"/>
  <c r="DE58" i="2"/>
  <c r="DF58" i="2" s="1"/>
  <c r="BO58" i="2"/>
  <c r="DI58" i="2"/>
  <c r="DJ58" i="2" s="1"/>
  <c r="DQ58" i="2"/>
  <c r="BH58" i="2"/>
  <c r="BS58" i="2"/>
  <c r="BT58" i="2" s="1"/>
  <c r="BV58" i="2"/>
  <c r="CC58" i="2"/>
  <c r="CS58" i="2"/>
  <c r="CT58" i="2" s="1"/>
  <c r="CO58" i="2"/>
  <c r="CP58" i="2" s="1"/>
  <c r="BY58" i="2"/>
  <c r="BD47" i="2"/>
  <c r="BH47" i="2"/>
  <c r="BS47" i="2"/>
  <c r="BT47" i="2" s="1"/>
  <c r="CG47" i="2"/>
  <c r="CH47" i="2" s="1"/>
  <c r="CK47" i="2"/>
  <c r="CL47" i="2" s="1"/>
  <c r="CS47" i="2"/>
  <c r="CT47" i="2" s="1"/>
  <c r="CO47" i="2"/>
  <c r="CW47" i="2"/>
  <c r="CX47" i="2" s="1"/>
  <c r="DE47" i="2"/>
  <c r="DA47" i="2"/>
  <c r="DB47" i="2" s="1"/>
  <c r="DI47" i="2"/>
  <c r="DJ47" i="2" s="1"/>
  <c r="CC47" i="2"/>
  <c r="CD47" i="2" s="1"/>
  <c r="DQ47" i="2"/>
  <c r="DR47" i="2" s="1"/>
  <c r="BO47" i="2"/>
  <c r="BP47" i="2" s="1"/>
  <c r="DM47" i="2"/>
  <c r="DN47" i="2" s="1"/>
  <c r="BY47" i="2"/>
  <c r="BZ47" i="2" s="1"/>
  <c r="BV47" i="2"/>
  <c r="DG39" i="2"/>
  <c r="DH39" i="2" s="1"/>
  <c r="CO39" i="2"/>
  <c r="CP39" i="2" s="1"/>
  <c r="CW39" i="2"/>
  <c r="CS39" i="2"/>
  <c r="CT39" i="2" s="1"/>
  <c r="DI39" i="2"/>
  <c r="DJ39" i="2" s="1"/>
  <c r="DM39" i="2"/>
  <c r="BO39" i="2"/>
  <c r="DQ39" i="2"/>
  <c r="DR39" i="2" s="1"/>
  <c r="BH39" i="2"/>
  <c r="BS39" i="2"/>
  <c r="BT39" i="2" s="1"/>
  <c r="BY39" i="2"/>
  <c r="BZ39" i="2" s="1"/>
  <c r="CC39" i="2"/>
  <c r="CD39" i="2" s="1"/>
  <c r="BV39" i="2"/>
  <c r="CG39" i="2"/>
  <c r="CH39" i="2" s="1"/>
  <c r="DE39" i="2"/>
  <c r="DF39" i="2" s="1"/>
  <c r="CK39" i="2"/>
  <c r="DA39" i="2"/>
  <c r="BQ37" i="2"/>
  <c r="BR37" i="2" s="1"/>
  <c r="BG59" i="3"/>
  <c r="BF59" i="3"/>
  <c r="BH59" i="3" s="1"/>
  <c r="BF39" i="3"/>
  <c r="BH39" i="3" s="1"/>
  <c r="BF40" i="3"/>
  <c r="BG46" i="3"/>
  <c r="BF46" i="3"/>
  <c r="BH46" i="3" s="1"/>
  <c r="BG47" i="3"/>
  <c r="BH47" i="3" s="1"/>
  <c r="BF41" i="3"/>
  <c r="BH41" i="3" s="1"/>
  <c r="BF55" i="3"/>
  <c r="AN39" i="3"/>
  <c r="BA58" i="3"/>
  <c r="BG37" i="3"/>
  <c r="BF56" i="3"/>
  <c r="BH56" i="3" s="1"/>
  <c r="BG55" i="3"/>
  <c r="BF48" i="3"/>
  <c r="BH48" i="3" s="1"/>
  <c r="BG42" i="3"/>
  <c r="BH42" i="3" s="1"/>
  <c r="AN48" i="3"/>
  <c r="BG43" i="3"/>
  <c r="BF44" i="3"/>
  <c r="BH44" i="3" s="1"/>
  <c r="AN47" i="3"/>
  <c r="AN45" i="3"/>
  <c r="BF57" i="3"/>
  <c r="BH57" i="3" s="1"/>
  <c r="BG53" i="3"/>
  <c r="BG58" i="3"/>
  <c r="BH58" i="3" s="1"/>
  <c r="BF49" i="3"/>
  <c r="BH49" i="3" s="1"/>
  <c r="AN57" i="3"/>
  <c r="BF52" i="3"/>
  <c r="BH52" i="3" s="1"/>
  <c r="CQ46" i="2"/>
  <c r="CR46" i="2" s="1"/>
  <c r="DO61" i="2"/>
  <c r="DP61" i="2" s="1"/>
  <c r="BT61" i="2"/>
  <c r="DN57" i="2"/>
  <c r="DF57" i="2"/>
  <c r="CM46" i="2"/>
  <c r="CN46" i="2" s="1"/>
  <c r="DR57" i="2"/>
  <c r="DC46" i="2"/>
  <c r="DD46" i="2" s="1"/>
  <c r="DJ50" i="2"/>
  <c r="CA46" i="2"/>
  <c r="CB46" i="2" s="1"/>
  <c r="DC39" i="2"/>
  <c r="DD39" i="2" s="1"/>
  <c r="DK61" i="2"/>
  <c r="DL61" i="2" s="1"/>
  <c r="DC50" i="2"/>
  <c r="DD50" i="2" s="1"/>
  <c r="BT46" i="2"/>
  <c r="CY39" i="2"/>
  <c r="CZ39" i="2" s="1"/>
  <c r="BD61" i="2"/>
  <c r="CX59" i="2"/>
  <c r="DK52" i="2"/>
  <c r="DL52" i="2" s="1"/>
  <c r="CM50" i="2"/>
  <c r="CN50" i="2" s="1"/>
  <c r="CI39" i="2"/>
  <c r="CJ39" i="2" s="1"/>
  <c r="DG61" i="2"/>
  <c r="DH61" i="2" s="1"/>
  <c r="CP57" i="2"/>
  <c r="DF47" i="2"/>
  <c r="CL57" i="2"/>
  <c r="DC52" i="2"/>
  <c r="DD52" i="2" s="1"/>
  <c r="BW50" i="2"/>
  <c r="BX50" i="2" s="1"/>
  <c r="CA39" i="2"/>
  <c r="CB39" i="2" s="1"/>
  <c r="DB61" i="2"/>
  <c r="CH57" i="2"/>
  <c r="CU61" i="2"/>
  <c r="CV61" i="2" s="1"/>
  <c r="CQ61" i="2"/>
  <c r="CR61" i="2" s="1"/>
  <c r="CM61" i="2"/>
  <c r="CN61" i="2" s="1"/>
  <c r="BU57" i="2"/>
  <c r="DG49" i="2"/>
  <c r="DH49" i="2" s="1"/>
  <c r="BQ47" i="2"/>
  <c r="BR47" i="2" s="1"/>
  <c r="DC40" i="2"/>
  <c r="DD40" i="2" s="1"/>
  <c r="BQ57" i="2"/>
  <c r="BR57" i="2" s="1"/>
  <c r="BM47" i="2"/>
  <c r="BN47" i="2" s="1"/>
  <c r="CM40" i="2"/>
  <c r="CN40" i="2" s="1"/>
  <c r="CI61" i="2"/>
  <c r="CJ61" i="2" s="1"/>
  <c r="BM57" i="2"/>
  <c r="BN57" i="2" s="1"/>
  <c r="CX49" i="2"/>
  <c r="BW40" i="2"/>
  <c r="BX40" i="2" s="1"/>
  <c r="CH61" i="2"/>
  <c r="DG37" i="2"/>
  <c r="DH37" i="2" s="1"/>
  <c r="DF37" i="2"/>
  <c r="DC37" i="2"/>
  <c r="DD37" i="2" s="1"/>
  <c r="AN58" i="3"/>
  <c r="BA54" i="3"/>
  <c r="BG50" i="3"/>
  <c r="BH50" i="3" s="1"/>
  <c r="AN42" i="3"/>
  <c r="BA38" i="3"/>
  <c r="DF49" i="2"/>
  <c r="BQ49" i="2"/>
  <c r="BR49" i="2" s="1"/>
  <c r="CE46" i="2"/>
  <c r="CF46" i="2" s="1"/>
  <c r="DK43" i="2"/>
  <c r="DL43" i="2" s="1"/>
  <c r="BM49" i="2"/>
  <c r="BN49" i="2" s="1"/>
  <c r="BA41" i="3"/>
  <c r="AN61" i="3"/>
  <c r="BA60" i="3"/>
  <c r="BG56" i="3"/>
  <c r="BF53" i="3"/>
  <c r="BA44" i="3"/>
  <c r="BG40" i="3"/>
  <c r="BH40" i="3" s="1"/>
  <c r="BF37" i="3"/>
  <c r="BQ59" i="2"/>
  <c r="BR59" i="2" s="1"/>
  <c r="CY49" i="2"/>
  <c r="CZ49" i="2" s="1"/>
  <c r="BZ46" i="2"/>
  <c r="DB43" i="2"/>
  <c r="CT40" i="2"/>
  <c r="DB39" i="2"/>
  <c r="BA57" i="3"/>
  <c r="AN54" i="3"/>
  <c r="BA50" i="3"/>
  <c r="BF43" i="3"/>
  <c r="AN38" i="3"/>
  <c r="BU47" i="2"/>
  <c r="BQ46" i="2"/>
  <c r="BR46" i="2" s="1"/>
  <c r="CQ43" i="2"/>
  <c r="CR43" i="2" s="1"/>
  <c r="DB41" i="2"/>
  <c r="CX39" i="2"/>
  <c r="BA53" i="3"/>
  <c r="BA37" i="3"/>
  <c r="CL43" i="2"/>
  <c r="CU39" i="2"/>
  <c r="CV39" i="2" s="1"/>
  <c r="BU39" i="2"/>
  <c r="BA47" i="3"/>
  <c r="BA56" i="3"/>
  <c r="AN44" i="3"/>
  <c r="BA40" i="3"/>
  <c r="CQ49" i="2"/>
  <c r="CR49" i="2" s="1"/>
  <c r="CE43" i="2"/>
  <c r="CF43" i="2" s="1"/>
  <c r="BA59" i="3"/>
  <c r="BA43" i="3"/>
  <c r="CM49" i="2"/>
  <c r="CN49" i="2" s="1"/>
  <c r="CA43" i="2"/>
  <c r="CB43" i="2" s="1"/>
  <c r="BQ39" i="2"/>
  <c r="BR39" i="2" s="1"/>
  <c r="DC61" i="2"/>
  <c r="DD61" i="2" s="1"/>
  <c r="CA61" i="2"/>
  <c r="CB61" i="2" s="1"/>
  <c r="BA46" i="3"/>
  <c r="CL49" i="2"/>
  <c r="CQ39" i="2"/>
  <c r="CR39" i="2" s="1"/>
  <c r="BP39" i="2"/>
  <c r="BA49" i="3"/>
  <c r="BG45" i="3"/>
  <c r="BH45" i="3" s="1"/>
  <c r="CI49" i="2"/>
  <c r="CJ49" i="2" s="1"/>
  <c r="CY61" i="2"/>
  <c r="CZ61" i="2" s="1"/>
  <c r="BW61" i="2"/>
  <c r="BX61" i="2" s="1"/>
  <c r="AN60" i="3"/>
  <c r="BG61" i="3"/>
  <c r="BH61" i="3" s="1"/>
  <c r="BA52" i="3"/>
  <c r="CE49" i="2"/>
  <c r="CF49" i="2" s="1"/>
  <c r="DK46" i="2"/>
  <c r="DL46" i="2" s="1"/>
  <c r="BQ43" i="2"/>
  <c r="BR43" i="2" s="1"/>
  <c r="BU41" i="2"/>
  <c r="DO39" i="2"/>
  <c r="DP39" i="2" s="1"/>
  <c r="CM39" i="2"/>
  <c r="CN39" i="2" s="1"/>
  <c r="BM39" i="2"/>
  <c r="BN39" i="2" s="1"/>
  <c r="BA55" i="3"/>
  <c r="BA39" i="3"/>
  <c r="DC59" i="2"/>
  <c r="DD59" i="2" s="1"/>
  <c r="BP52" i="2"/>
  <c r="DO49" i="2"/>
  <c r="DP49" i="2" s="1"/>
  <c r="CD49" i="2"/>
  <c r="DG46" i="2"/>
  <c r="DH46" i="2" s="1"/>
  <c r="DJ44" i="2"/>
  <c r="BQ41" i="2"/>
  <c r="BR41" i="2" s="1"/>
  <c r="DN39" i="2"/>
  <c r="CL39" i="2"/>
  <c r="BU61" i="2"/>
  <c r="BG54" i="3"/>
  <c r="BH54" i="3" s="1"/>
  <c r="BG38" i="3"/>
  <c r="BH38" i="3" s="1"/>
  <c r="BM41" i="2"/>
  <c r="BN41" i="2" s="1"/>
  <c r="BA45" i="3"/>
  <c r="DK49" i="2"/>
  <c r="DL49" i="2" s="1"/>
  <c r="BW49" i="2"/>
  <c r="BX49" i="2" s="1"/>
  <c r="CU46" i="2"/>
  <c r="CV46" i="2" s="1"/>
  <c r="CT61" i="2"/>
  <c r="BQ61" i="2"/>
  <c r="BR61" i="2" s="1"/>
  <c r="BA61" i="3"/>
  <c r="BA48" i="3"/>
  <c r="DJ49" i="2"/>
  <c r="DB37" i="2"/>
  <c r="DR61" i="2"/>
  <c r="DO56" i="2"/>
  <c r="DP56" i="2" s="1"/>
  <c r="CP55" i="2"/>
  <c r="DB53" i="2"/>
  <c r="BU53" i="2"/>
  <c r="CP48" i="2"/>
  <c r="DN60" i="2"/>
  <c r="DK59" i="2"/>
  <c r="DL59" i="2" s="1"/>
  <c r="CU59" i="2"/>
  <c r="CV59" i="2" s="1"/>
  <c r="CE59" i="2"/>
  <c r="CF59" i="2" s="1"/>
  <c r="CD53" i="2"/>
  <c r="BM53" i="2"/>
  <c r="BN53" i="2" s="1"/>
  <c r="CT50" i="2"/>
  <c r="DC49" i="2"/>
  <c r="DD49" i="2" s="1"/>
  <c r="CU49" i="2"/>
  <c r="CV49" i="2" s="1"/>
  <c r="CA49" i="2"/>
  <c r="CB49" i="2" s="1"/>
  <c r="BU49" i="2"/>
  <c r="CP47" i="2"/>
  <c r="DF43" i="2"/>
  <c r="BZ43" i="2"/>
  <c r="BD43" i="2"/>
  <c r="DB60" i="2"/>
  <c r="CL60" i="2"/>
  <c r="BU60" i="2"/>
  <c r="BM60" i="2"/>
  <c r="BN60" i="2" s="1"/>
  <c r="BD59" i="2"/>
  <c r="BT59" i="2"/>
  <c r="CA59" i="2"/>
  <c r="CB59" i="2" s="1"/>
  <c r="CI59" i="2"/>
  <c r="CJ59" i="2" s="1"/>
  <c r="CQ59" i="2"/>
  <c r="CR59" i="2" s="1"/>
  <c r="CY59" i="2"/>
  <c r="CZ59" i="2" s="1"/>
  <c r="DG59" i="2"/>
  <c r="DH59" i="2" s="1"/>
  <c r="DO59" i="2"/>
  <c r="DP59" i="2" s="1"/>
  <c r="BM59" i="2"/>
  <c r="BN59" i="2" s="1"/>
  <c r="BU59" i="2"/>
  <c r="CL59" i="2"/>
  <c r="CT59" i="2"/>
  <c r="CH58" i="2"/>
  <c r="BZ58" i="2"/>
  <c r="BM51" i="2"/>
  <c r="BN51" i="2" s="1"/>
  <c r="CD51" i="2"/>
  <c r="CT51" i="2"/>
  <c r="DJ51" i="2"/>
  <c r="BU51" i="2"/>
  <c r="CL51" i="2"/>
  <c r="DB51" i="2"/>
  <c r="BM54" i="2"/>
  <c r="BN54" i="2" s="1"/>
  <c r="CY54" i="2"/>
  <c r="CZ54" i="2" s="1"/>
  <c r="CP60" i="2"/>
  <c r="BZ60" i="2"/>
  <c r="BD58" i="2"/>
  <c r="BP58" i="2"/>
  <c r="BW58" i="2"/>
  <c r="BX58" i="2" s="1"/>
  <c r="CA58" i="2"/>
  <c r="CB58" i="2" s="1"/>
  <c r="CE58" i="2"/>
  <c r="CF58" i="2" s="1"/>
  <c r="CI58" i="2"/>
  <c r="CJ58" i="2" s="1"/>
  <c r="CM58" i="2"/>
  <c r="CN58" i="2" s="1"/>
  <c r="CQ58" i="2"/>
  <c r="CR58" i="2" s="1"/>
  <c r="CU58" i="2"/>
  <c r="CV58" i="2" s="1"/>
  <c r="CY58" i="2"/>
  <c r="CZ58" i="2" s="1"/>
  <c r="DC58" i="2"/>
  <c r="DD58" i="2" s="1"/>
  <c r="DG58" i="2"/>
  <c r="DH58" i="2" s="1"/>
  <c r="DK58" i="2"/>
  <c r="DL58" i="2" s="1"/>
  <c r="DO58" i="2"/>
  <c r="DP58" i="2" s="1"/>
  <c r="CD54" i="2"/>
  <c r="BD45" i="2"/>
  <c r="BM45" i="2"/>
  <c r="BN45" i="2" s="1"/>
  <c r="BU45" i="2"/>
  <c r="CD45" i="2"/>
  <c r="CP45" i="2"/>
  <c r="CT45" i="2"/>
  <c r="DF45" i="2"/>
  <c r="DJ45" i="2"/>
  <c r="DR45" i="2"/>
  <c r="BQ45" i="2"/>
  <c r="BR45" i="2" s="1"/>
  <c r="CE45" i="2"/>
  <c r="CF45" i="2" s="1"/>
  <c r="CI45" i="2"/>
  <c r="CJ45" i="2" s="1"/>
  <c r="CM45" i="2"/>
  <c r="CN45" i="2" s="1"/>
  <c r="CQ45" i="2"/>
  <c r="CR45" i="2" s="1"/>
  <c r="CU45" i="2"/>
  <c r="CV45" i="2" s="1"/>
  <c r="CY45" i="2"/>
  <c r="CZ45" i="2" s="1"/>
  <c r="DC45" i="2"/>
  <c r="DD45" i="2" s="1"/>
  <c r="DG45" i="2"/>
  <c r="DH45" i="2" s="1"/>
  <c r="DK45" i="2"/>
  <c r="DL45" i="2" s="1"/>
  <c r="DO45" i="2"/>
  <c r="DP45" i="2" s="1"/>
  <c r="BD60" i="2"/>
  <c r="BP60" i="2"/>
  <c r="BW60" i="2"/>
  <c r="BX60" i="2" s="1"/>
  <c r="CA60" i="2"/>
  <c r="CB60" i="2" s="1"/>
  <c r="CE60" i="2"/>
  <c r="CF60" i="2" s="1"/>
  <c r="CI60" i="2"/>
  <c r="CJ60" i="2" s="1"/>
  <c r="CM60" i="2"/>
  <c r="CN60" i="2" s="1"/>
  <c r="CQ60" i="2"/>
  <c r="CR60" i="2" s="1"/>
  <c r="CU60" i="2"/>
  <c r="CV60" i="2" s="1"/>
  <c r="CY60" i="2"/>
  <c r="CZ60" i="2" s="1"/>
  <c r="DC60" i="2"/>
  <c r="DD60" i="2" s="1"/>
  <c r="DG60" i="2"/>
  <c r="DH60" i="2" s="1"/>
  <c r="DK60" i="2"/>
  <c r="DL60" i="2" s="1"/>
  <c r="DO60" i="2"/>
  <c r="DP60" i="2" s="1"/>
  <c r="DJ60" i="2"/>
  <c r="BQ60" i="2"/>
  <c r="BR60" i="2" s="1"/>
  <c r="DR58" i="2"/>
  <c r="DB58" i="2"/>
  <c r="CL58" i="2"/>
  <c r="CD58" i="2"/>
  <c r="BU58" i="2"/>
  <c r="BM58" i="2"/>
  <c r="BN58" i="2" s="1"/>
  <c r="CP56" i="2"/>
  <c r="BT56" i="2"/>
  <c r="CY56" i="2"/>
  <c r="CZ56" i="2" s="1"/>
  <c r="DO54" i="2"/>
  <c r="DP54" i="2" s="1"/>
  <c r="BT50" i="2"/>
  <c r="CI50" i="2"/>
  <c r="CJ50" i="2" s="1"/>
  <c r="CY50" i="2"/>
  <c r="CZ50" i="2" s="1"/>
  <c r="DO50" i="2"/>
  <c r="DP50" i="2" s="1"/>
  <c r="BD50" i="2"/>
  <c r="BU50" i="2"/>
  <c r="CE50" i="2"/>
  <c r="CF50" i="2" s="1"/>
  <c r="CU50" i="2"/>
  <c r="CV50" i="2" s="1"/>
  <c r="DK50" i="2"/>
  <c r="DL50" i="2" s="1"/>
  <c r="DR50" i="2"/>
  <c r="BQ50" i="2"/>
  <c r="BR50" i="2" s="1"/>
  <c r="CA50" i="2"/>
  <c r="CB50" i="2" s="1"/>
  <c r="CQ50" i="2"/>
  <c r="CR50" i="2" s="1"/>
  <c r="DG50" i="2"/>
  <c r="DH50" i="2" s="1"/>
  <c r="CP42" i="2"/>
  <c r="DF42" i="2"/>
  <c r="BM42" i="2"/>
  <c r="BN42" i="2" s="1"/>
  <c r="CT42" i="2"/>
  <c r="DJ42" i="2"/>
  <c r="BQ42" i="2"/>
  <c r="BR42" i="2" s="1"/>
  <c r="CH42" i="2"/>
  <c r="BU42" i="2"/>
  <c r="CL42" i="2"/>
  <c r="DO53" i="2"/>
  <c r="DP53" i="2" s="1"/>
  <c r="DK53" i="2"/>
  <c r="DL53" i="2" s="1"/>
  <c r="DG53" i="2"/>
  <c r="DH53" i="2" s="1"/>
  <c r="DC53" i="2"/>
  <c r="DD53" i="2" s="1"/>
  <c r="CY53" i="2"/>
  <c r="CZ53" i="2" s="1"/>
  <c r="CU53" i="2"/>
  <c r="CV53" i="2" s="1"/>
  <c r="CQ53" i="2"/>
  <c r="CR53" i="2" s="1"/>
  <c r="CM53" i="2"/>
  <c r="CN53" i="2" s="1"/>
  <c r="CI53" i="2"/>
  <c r="CJ53" i="2" s="1"/>
  <c r="CE53" i="2"/>
  <c r="CF53" i="2" s="1"/>
  <c r="CA53" i="2"/>
  <c r="CB53" i="2" s="1"/>
  <c r="BW53" i="2"/>
  <c r="BX53" i="2" s="1"/>
  <c r="BT53" i="2"/>
  <c r="BP53" i="2"/>
  <c r="BD53" i="2"/>
  <c r="CY52" i="2"/>
  <c r="CZ52" i="2" s="1"/>
  <c r="CP52" i="2"/>
  <c r="CE52" i="2"/>
  <c r="CF52" i="2" s="1"/>
  <c r="BW52" i="2"/>
  <c r="BX52" i="2" s="1"/>
  <c r="BM52" i="2"/>
  <c r="BN52" i="2" s="1"/>
  <c r="DJ48" i="2"/>
  <c r="DO46" i="2"/>
  <c r="DP46" i="2" s="1"/>
  <c r="CY46" i="2"/>
  <c r="CZ46" i="2" s="1"/>
  <c r="CI46" i="2"/>
  <c r="CJ46" i="2" s="1"/>
  <c r="BT40" i="2"/>
  <c r="CI40" i="2"/>
  <c r="CJ40" i="2" s="1"/>
  <c r="CY40" i="2"/>
  <c r="CZ40" i="2" s="1"/>
  <c r="DF40" i="2"/>
  <c r="DO40" i="2"/>
  <c r="DP40" i="2" s="1"/>
  <c r="BD40" i="2"/>
  <c r="BP40" i="2"/>
  <c r="BU40" i="2"/>
  <c r="CE40" i="2"/>
  <c r="CF40" i="2" s="1"/>
  <c r="CU40" i="2"/>
  <c r="CV40" i="2" s="1"/>
  <c r="DK40" i="2"/>
  <c r="DL40" i="2" s="1"/>
  <c r="DR40" i="2"/>
  <c r="BQ40" i="2"/>
  <c r="BR40" i="2" s="1"/>
  <c r="CA40" i="2"/>
  <c r="CB40" i="2" s="1"/>
  <c r="CQ40" i="2"/>
  <c r="CR40" i="2" s="1"/>
  <c r="CX40" i="2"/>
  <c r="DG40" i="2"/>
  <c r="DH40" i="2" s="1"/>
  <c r="BM38" i="2"/>
  <c r="BN38" i="2" s="1"/>
  <c r="CH38" i="2"/>
  <c r="DB38" i="2"/>
  <c r="BQ38" i="2"/>
  <c r="BR38" i="2" s="1"/>
  <c r="DJ38" i="2"/>
  <c r="DO52" i="2"/>
  <c r="DP52" i="2" s="1"/>
  <c r="CU52" i="2"/>
  <c r="CV52" i="2" s="1"/>
  <c r="CM52" i="2"/>
  <c r="CN52" i="2" s="1"/>
  <c r="BU52" i="2"/>
  <c r="BM48" i="2"/>
  <c r="BN48" i="2" s="1"/>
  <c r="BZ48" i="2"/>
  <c r="BU46" i="2"/>
  <c r="CX46" i="2"/>
  <c r="DF46" i="2"/>
  <c r="BM46" i="2"/>
  <c r="BN46" i="2" s="1"/>
  <c r="BW46" i="2"/>
  <c r="BX46" i="2" s="1"/>
  <c r="CT46" i="2"/>
  <c r="DO47" i="2"/>
  <c r="DP47" i="2" s="1"/>
  <c r="DK47" i="2"/>
  <c r="DL47" i="2" s="1"/>
  <c r="DG47" i="2"/>
  <c r="DH47" i="2" s="1"/>
  <c r="DC47" i="2"/>
  <c r="DD47" i="2" s="1"/>
  <c r="CY47" i="2"/>
  <c r="CZ47" i="2" s="1"/>
  <c r="CU47" i="2"/>
  <c r="CV47" i="2" s="1"/>
  <c r="CQ47" i="2"/>
  <c r="CR47" i="2" s="1"/>
  <c r="CM47" i="2"/>
  <c r="CN47" i="2" s="1"/>
  <c r="CI47" i="2"/>
  <c r="CJ47" i="2" s="1"/>
  <c r="CE47" i="2"/>
  <c r="CF47" i="2" s="1"/>
  <c r="CA47" i="2"/>
  <c r="CB47" i="2" s="1"/>
  <c r="BW47" i="2"/>
  <c r="BX47" i="2" s="1"/>
  <c r="DR43" i="2"/>
  <c r="CY43" i="2"/>
  <c r="CZ43" i="2" s="1"/>
  <c r="CM43" i="2"/>
  <c r="CN43" i="2" s="1"/>
  <c r="CH43" i="2"/>
  <c r="BU43" i="2"/>
  <c r="BP43" i="2"/>
  <c r="CP41" i="2"/>
  <c r="BZ41" i="2"/>
  <c r="DO43" i="2"/>
  <c r="DP43" i="2" s="1"/>
  <c r="DC43" i="2"/>
  <c r="DD43" i="2" s="1"/>
  <c r="CI43" i="2"/>
  <c r="CJ43" i="2" s="1"/>
  <c r="CD43" i="2"/>
  <c r="BW43" i="2"/>
  <c r="BX43" i="2" s="1"/>
  <c r="BM43" i="2"/>
  <c r="BN43" i="2" s="1"/>
  <c r="DJ56" i="2"/>
  <c r="DC56" i="2"/>
  <c r="DD56" i="2" s="1"/>
  <c r="CT56" i="2"/>
  <c r="CM56" i="2"/>
  <c r="CN56" i="2" s="1"/>
  <c r="CD56" i="2"/>
  <c r="BW56" i="2"/>
  <c r="BX56" i="2" s="1"/>
  <c r="BM56" i="2"/>
  <c r="BN56" i="2" s="1"/>
  <c r="DJ55" i="2"/>
  <c r="CT55" i="2"/>
  <c r="CD55" i="2"/>
  <c r="BM55" i="2"/>
  <c r="BN55" i="2" s="1"/>
  <c r="DC54" i="2"/>
  <c r="DD54" i="2" s="1"/>
  <c r="CM54" i="2"/>
  <c r="CN54" i="2" s="1"/>
  <c r="CH54" i="2"/>
  <c r="BW54" i="2"/>
  <c r="BX54" i="2" s="1"/>
  <c r="BQ54" i="2"/>
  <c r="BR54" i="2" s="1"/>
  <c r="DG52" i="2"/>
  <c r="DH52" i="2" s="1"/>
  <c r="CQ52" i="2"/>
  <c r="CR52" i="2" s="1"/>
  <c r="CH52" i="2"/>
  <c r="CA52" i="2"/>
  <c r="CB52" i="2" s="1"/>
  <c r="BQ52" i="2"/>
  <c r="BR52" i="2" s="1"/>
  <c r="BD52" i="2"/>
  <c r="DN51" i="2"/>
  <c r="CH51" i="2"/>
  <c r="BQ51" i="2"/>
  <c r="BR51" i="2" s="1"/>
  <c r="DF48" i="2"/>
  <c r="DF44" i="2"/>
  <c r="DO57" i="2"/>
  <c r="DP57" i="2" s="1"/>
  <c r="DK57" i="2"/>
  <c r="DL57" i="2" s="1"/>
  <c r="DG57" i="2"/>
  <c r="DH57" i="2" s="1"/>
  <c r="DC57" i="2"/>
  <c r="DD57" i="2" s="1"/>
  <c r="CY57" i="2"/>
  <c r="CZ57" i="2" s="1"/>
  <c r="CU57" i="2"/>
  <c r="CV57" i="2" s="1"/>
  <c r="CQ57" i="2"/>
  <c r="CR57" i="2" s="1"/>
  <c r="CM57" i="2"/>
  <c r="CN57" i="2" s="1"/>
  <c r="CI57" i="2"/>
  <c r="CJ57" i="2" s="1"/>
  <c r="CE57" i="2"/>
  <c r="CF57" i="2" s="1"/>
  <c r="CA57" i="2"/>
  <c r="CB57" i="2" s="1"/>
  <c r="BW57" i="2"/>
  <c r="BX57" i="2" s="1"/>
  <c r="BD57" i="2"/>
  <c r="DN56" i="2"/>
  <c r="DG56" i="2"/>
  <c r="DH56" i="2" s="1"/>
  <c r="CQ56" i="2"/>
  <c r="CR56" i="2" s="1"/>
  <c r="CA56" i="2"/>
  <c r="CB56" i="2" s="1"/>
  <c r="BQ56" i="2"/>
  <c r="BR56" i="2" s="1"/>
  <c r="BD56" i="2"/>
  <c r="DN55" i="2"/>
  <c r="BQ55" i="2"/>
  <c r="BR55" i="2" s="1"/>
  <c r="DR54" i="2"/>
  <c r="DG54" i="2"/>
  <c r="DH54" i="2" s="1"/>
  <c r="DB54" i="2"/>
  <c r="CQ54" i="2"/>
  <c r="CR54" i="2" s="1"/>
  <c r="CL54" i="2"/>
  <c r="CA54" i="2"/>
  <c r="CB54" i="2" s="1"/>
  <c r="BU54" i="2"/>
  <c r="BD54" i="2"/>
  <c r="BD44" i="2"/>
  <c r="BT44" i="2"/>
  <c r="BW44" i="2"/>
  <c r="BX44" i="2" s="1"/>
  <c r="CA44" i="2"/>
  <c r="CB44" i="2" s="1"/>
  <c r="CE44" i="2"/>
  <c r="CF44" i="2" s="1"/>
  <c r="CI44" i="2"/>
  <c r="CJ44" i="2" s="1"/>
  <c r="CM44" i="2"/>
  <c r="CN44" i="2" s="1"/>
  <c r="CQ44" i="2"/>
  <c r="CR44" i="2" s="1"/>
  <c r="CU44" i="2"/>
  <c r="CV44" i="2" s="1"/>
  <c r="CY44" i="2"/>
  <c r="CZ44" i="2" s="1"/>
  <c r="DC44" i="2"/>
  <c r="DD44" i="2" s="1"/>
  <c r="DG44" i="2"/>
  <c r="DH44" i="2" s="1"/>
  <c r="DK44" i="2"/>
  <c r="DL44" i="2" s="1"/>
  <c r="DO44" i="2"/>
  <c r="DP44" i="2" s="1"/>
  <c r="BZ44" i="2"/>
  <c r="BQ44" i="2"/>
  <c r="BR44" i="2" s="1"/>
  <c r="DN44" i="2"/>
  <c r="BD55" i="2"/>
  <c r="BW55" i="2"/>
  <c r="BX55" i="2" s="1"/>
  <c r="CA55" i="2"/>
  <c r="CB55" i="2" s="1"/>
  <c r="CE55" i="2"/>
  <c r="CF55" i="2" s="1"/>
  <c r="CI55" i="2"/>
  <c r="CJ55" i="2" s="1"/>
  <c r="CM55" i="2"/>
  <c r="CN55" i="2" s="1"/>
  <c r="CQ55" i="2"/>
  <c r="CR55" i="2" s="1"/>
  <c r="CU55" i="2"/>
  <c r="CV55" i="2" s="1"/>
  <c r="CY55" i="2"/>
  <c r="CZ55" i="2" s="1"/>
  <c r="DC55" i="2"/>
  <c r="DD55" i="2" s="1"/>
  <c r="DG55" i="2"/>
  <c r="DH55" i="2" s="1"/>
  <c r="DK55" i="2"/>
  <c r="DL55" i="2" s="1"/>
  <c r="DO55" i="2"/>
  <c r="DP55" i="2" s="1"/>
  <c r="DR56" i="2"/>
  <c r="DK56" i="2"/>
  <c r="DL56" i="2" s="1"/>
  <c r="CU56" i="2"/>
  <c r="CV56" i="2" s="1"/>
  <c r="CE56" i="2"/>
  <c r="CF56" i="2" s="1"/>
  <c r="BU56" i="2"/>
  <c r="DB55" i="2"/>
  <c r="BU55" i="2"/>
  <c r="DK54" i="2"/>
  <c r="DL54" i="2" s="1"/>
  <c r="DF54" i="2"/>
  <c r="CU54" i="2"/>
  <c r="CV54" i="2" s="1"/>
  <c r="CP54" i="2"/>
  <c r="CE54" i="2"/>
  <c r="CF54" i="2" s="1"/>
  <c r="BZ54" i="2"/>
  <c r="BP54" i="2"/>
  <c r="BD51" i="2"/>
  <c r="BP51" i="2"/>
  <c r="BT51" i="2"/>
  <c r="BW51" i="2"/>
  <c r="BX51" i="2" s="1"/>
  <c r="CA51" i="2"/>
  <c r="CB51" i="2" s="1"/>
  <c r="CE51" i="2"/>
  <c r="CF51" i="2" s="1"/>
  <c r="CI51" i="2"/>
  <c r="CJ51" i="2" s="1"/>
  <c r="CM51" i="2"/>
  <c r="CN51" i="2" s="1"/>
  <c r="CQ51" i="2"/>
  <c r="CR51" i="2" s="1"/>
  <c r="CU51" i="2"/>
  <c r="CV51" i="2" s="1"/>
  <c r="CY51" i="2"/>
  <c r="CZ51" i="2" s="1"/>
  <c r="DC51" i="2"/>
  <c r="DD51" i="2" s="1"/>
  <c r="DG51" i="2"/>
  <c r="DH51" i="2" s="1"/>
  <c r="DK51" i="2"/>
  <c r="DL51" i="2" s="1"/>
  <c r="DO51" i="2"/>
  <c r="DP51" i="2" s="1"/>
  <c r="BD48" i="2"/>
  <c r="BW48" i="2"/>
  <c r="BX48" i="2" s="1"/>
  <c r="CA48" i="2"/>
  <c r="CB48" i="2" s="1"/>
  <c r="CE48" i="2"/>
  <c r="CF48" i="2" s="1"/>
  <c r="CI48" i="2"/>
  <c r="CJ48" i="2" s="1"/>
  <c r="CM48" i="2"/>
  <c r="CN48" i="2" s="1"/>
  <c r="CQ48" i="2"/>
  <c r="CR48" i="2" s="1"/>
  <c r="CU48" i="2"/>
  <c r="CV48" i="2" s="1"/>
  <c r="CY48" i="2"/>
  <c r="CZ48" i="2" s="1"/>
  <c r="DC48" i="2"/>
  <c r="DD48" i="2" s="1"/>
  <c r="DG48" i="2"/>
  <c r="DH48" i="2" s="1"/>
  <c r="DK48" i="2"/>
  <c r="DL48" i="2" s="1"/>
  <c r="DO48" i="2"/>
  <c r="DP48" i="2" s="1"/>
  <c r="BQ48" i="2"/>
  <c r="BR48" i="2" s="1"/>
  <c r="CX48" i="2"/>
  <c r="DR44" i="2"/>
  <c r="CT44" i="2"/>
  <c r="BU44" i="2"/>
  <c r="BD42" i="2"/>
  <c r="BP42" i="2"/>
  <c r="BW42" i="2"/>
  <c r="BX42" i="2" s="1"/>
  <c r="CA42" i="2"/>
  <c r="CB42" i="2" s="1"/>
  <c r="CE42" i="2"/>
  <c r="CF42" i="2" s="1"/>
  <c r="CI42" i="2"/>
  <c r="CJ42" i="2" s="1"/>
  <c r="CM42" i="2"/>
  <c r="CN42" i="2" s="1"/>
  <c r="CQ42" i="2"/>
  <c r="CR42" i="2" s="1"/>
  <c r="CU42" i="2"/>
  <c r="CV42" i="2" s="1"/>
  <c r="CY42" i="2"/>
  <c r="CZ42" i="2" s="1"/>
  <c r="DC42" i="2"/>
  <c r="DD42" i="2" s="1"/>
  <c r="DG42" i="2"/>
  <c r="DH42" i="2" s="1"/>
  <c r="DK42" i="2"/>
  <c r="DL42" i="2" s="1"/>
  <c r="DO42" i="2"/>
  <c r="DP42" i="2" s="1"/>
  <c r="CP38" i="2"/>
  <c r="BP49" i="2"/>
  <c r="CA45" i="2"/>
  <c r="CB45" i="2" s="1"/>
  <c r="BW45" i="2"/>
  <c r="BX45" i="2" s="1"/>
  <c r="BD38" i="2"/>
  <c r="BP38" i="2"/>
  <c r="BT38" i="2"/>
  <c r="BW38" i="2"/>
  <c r="BX38" i="2" s="1"/>
  <c r="CA38" i="2"/>
  <c r="CB38" i="2" s="1"/>
  <c r="CE38" i="2"/>
  <c r="CF38" i="2" s="1"/>
  <c r="CI38" i="2"/>
  <c r="CJ38" i="2" s="1"/>
  <c r="CM38" i="2"/>
  <c r="CN38" i="2" s="1"/>
  <c r="CQ38" i="2"/>
  <c r="CR38" i="2" s="1"/>
  <c r="CU38" i="2"/>
  <c r="CV38" i="2" s="1"/>
  <c r="CY38" i="2"/>
  <c r="CZ38" i="2" s="1"/>
  <c r="DC38" i="2"/>
  <c r="DD38" i="2" s="1"/>
  <c r="DG38" i="2"/>
  <c r="DH38" i="2" s="1"/>
  <c r="DK38" i="2"/>
  <c r="DL38" i="2" s="1"/>
  <c r="DO38" i="2"/>
  <c r="DP38" i="2" s="1"/>
  <c r="DO41" i="2"/>
  <c r="DP41" i="2" s="1"/>
  <c r="DK41" i="2"/>
  <c r="DL41" i="2" s="1"/>
  <c r="DG41" i="2"/>
  <c r="DH41" i="2" s="1"/>
  <c r="DC41" i="2"/>
  <c r="DD41" i="2" s="1"/>
  <c r="CY41" i="2"/>
  <c r="CZ41" i="2" s="1"/>
  <c r="CU41" i="2"/>
  <c r="CV41" i="2" s="1"/>
  <c r="CQ41" i="2"/>
  <c r="CR41" i="2" s="1"/>
  <c r="CM41" i="2"/>
  <c r="CN41" i="2" s="1"/>
  <c r="CI41" i="2"/>
  <c r="CJ41" i="2" s="1"/>
  <c r="CE41" i="2"/>
  <c r="CF41" i="2" s="1"/>
  <c r="CA41" i="2"/>
  <c r="CB41" i="2" s="1"/>
  <c r="BW41" i="2"/>
  <c r="BX41" i="2" s="1"/>
  <c r="BT41" i="2"/>
  <c r="BP41" i="2"/>
  <c r="BD41" i="2"/>
  <c r="CY37" i="2"/>
  <c r="CZ37" i="2" s="1"/>
  <c r="CU37" i="2"/>
  <c r="CV37" i="2" s="1"/>
  <c r="CQ37" i="2"/>
  <c r="CR37" i="2" s="1"/>
  <c r="CM37" i="2"/>
  <c r="CN37" i="2" s="1"/>
  <c r="CI37" i="2"/>
  <c r="CJ37" i="2" s="1"/>
  <c r="CE37" i="2"/>
  <c r="CF37" i="2" s="1"/>
  <c r="CA37" i="2"/>
  <c r="CB37" i="2" s="1"/>
  <c r="BW37" i="2"/>
  <c r="BX37" i="2" s="1"/>
  <c r="BP37" i="2"/>
  <c r="AB12" i="3"/>
  <c r="BH55" i="3" l="1"/>
  <c r="BH53" i="3"/>
  <c r="BH37" i="3"/>
  <c r="BH43" i="3"/>
  <c r="AP14" i="3"/>
  <c r="AP15" i="3"/>
  <c r="AP16" i="3"/>
  <c r="AP17" i="3"/>
  <c r="AP18" i="3"/>
  <c r="AP19" i="3"/>
  <c r="AP20" i="3"/>
  <c r="AP21" i="3"/>
  <c r="AP22" i="3"/>
  <c r="AP23" i="3"/>
  <c r="AP24" i="3"/>
  <c r="AP25" i="3"/>
  <c r="AP26" i="3"/>
  <c r="AP27" i="3"/>
  <c r="AP28" i="3"/>
  <c r="AP29" i="3"/>
  <c r="AP30" i="3"/>
  <c r="AP31" i="3"/>
  <c r="AP32" i="3"/>
  <c r="AP33" i="3"/>
  <c r="AP34" i="3"/>
  <c r="AP35" i="3"/>
  <c r="AP36" i="3"/>
  <c r="AP13" i="3"/>
  <c r="AP12" i="3"/>
  <c r="AO13" i="3"/>
  <c r="AO14" i="3"/>
  <c r="AO15" i="3"/>
  <c r="AO16" i="3"/>
  <c r="AO17" i="3"/>
  <c r="AO18" i="3"/>
  <c r="AO19" i="3"/>
  <c r="AO20" i="3"/>
  <c r="AO21" i="3"/>
  <c r="AO22" i="3"/>
  <c r="AO23" i="3"/>
  <c r="AO24" i="3"/>
  <c r="AO25" i="3"/>
  <c r="AO26" i="3"/>
  <c r="AO27" i="3"/>
  <c r="AO28" i="3"/>
  <c r="AO29" i="3"/>
  <c r="AO30" i="3"/>
  <c r="AO31" i="3"/>
  <c r="AO32" i="3"/>
  <c r="AO33" i="3"/>
  <c r="AO34" i="3"/>
  <c r="AO35" i="3"/>
  <c r="AO36" i="3"/>
  <c r="AO12" i="3"/>
  <c r="AM12" i="3"/>
  <c r="AY13" i="3"/>
  <c r="AP62" i="3" l="1"/>
  <c r="AC62" i="3" s="1"/>
  <c r="AO62" i="3"/>
  <c r="AC63" i="3" s="1"/>
  <c r="AD12" i="3" l="1"/>
  <c r="J37" i="1"/>
  <c r="AW16" i="3" l="1"/>
  <c r="AX16" i="3"/>
  <c r="AY16" i="3"/>
  <c r="AZ16" i="3"/>
  <c r="AW17" i="3"/>
  <c r="AX17" i="3"/>
  <c r="AY17" i="3"/>
  <c r="AZ17" i="3"/>
  <c r="AW18" i="3"/>
  <c r="AX18" i="3"/>
  <c r="AY18" i="3"/>
  <c r="AZ18" i="3"/>
  <c r="AW19" i="3"/>
  <c r="AX19" i="3"/>
  <c r="AY19" i="3"/>
  <c r="AZ19" i="3"/>
  <c r="AW20" i="3"/>
  <c r="AX20" i="3"/>
  <c r="AY20" i="3"/>
  <c r="AZ20" i="3"/>
  <c r="AW21" i="3"/>
  <c r="AX21" i="3"/>
  <c r="AY21" i="3"/>
  <c r="AZ21" i="3"/>
  <c r="AW22" i="3"/>
  <c r="AX22" i="3"/>
  <c r="AY22" i="3"/>
  <c r="AZ22" i="3"/>
  <c r="AW23" i="3"/>
  <c r="AX23" i="3"/>
  <c r="AY23" i="3"/>
  <c r="AZ23" i="3"/>
  <c r="AW24" i="3"/>
  <c r="AX24" i="3"/>
  <c r="AY24" i="3"/>
  <c r="AZ24" i="3"/>
  <c r="AW25" i="3"/>
  <c r="AX25" i="3"/>
  <c r="AY25" i="3"/>
  <c r="AZ25" i="3"/>
  <c r="AW26" i="3"/>
  <c r="AX26" i="3"/>
  <c r="AY26" i="3"/>
  <c r="AZ26" i="3"/>
  <c r="AW27" i="3"/>
  <c r="AX27" i="3"/>
  <c r="AY27" i="3"/>
  <c r="AZ27" i="3"/>
  <c r="AW28" i="3"/>
  <c r="AX28" i="3"/>
  <c r="AY28" i="3"/>
  <c r="AZ28" i="3"/>
  <c r="AW29" i="3"/>
  <c r="AX29" i="3"/>
  <c r="AY29" i="3"/>
  <c r="AZ29" i="3"/>
  <c r="AW30" i="3"/>
  <c r="AX30" i="3"/>
  <c r="AY30" i="3"/>
  <c r="AZ30" i="3"/>
  <c r="AW31" i="3"/>
  <c r="AX31" i="3"/>
  <c r="AY31" i="3"/>
  <c r="AZ31" i="3"/>
  <c r="AW32" i="3"/>
  <c r="AX32" i="3"/>
  <c r="AY32" i="3"/>
  <c r="AZ32" i="3"/>
  <c r="AW33" i="3"/>
  <c r="AX33" i="3"/>
  <c r="AY33" i="3"/>
  <c r="AZ33" i="3"/>
  <c r="AW34" i="3"/>
  <c r="AX34" i="3"/>
  <c r="AY34" i="3"/>
  <c r="AZ34" i="3"/>
  <c r="AW35" i="3"/>
  <c r="AX35" i="3"/>
  <c r="AY35" i="3"/>
  <c r="AZ35" i="3"/>
  <c r="AW36" i="3"/>
  <c r="AX36" i="3"/>
  <c r="AY36" i="3"/>
  <c r="AZ36" i="3"/>
  <c r="AW12" i="3"/>
  <c r="AX12" i="3"/>
  <c r="AY12" i="3"/>
  <c r="AZ12" i="3"/>
  <c r="AW13" i="3"/>
  <c r="AX13" i="3"/>
  <c r="AZ13" i="3"/>
  <c r="AW14" i="3"/>
  <c r="AX14" i="3"/>
  <c r="AY14" i="3"/>
  <c r="AZ14" i="3"/>
  <c r="AZ15" i="3"/>
  <c r="AY15" i="3"/>
  <c r="BA31" i="3" l="1"/>
  <c r="BA29" i="3"/>
  <c r="BA36" i="3"/>
  <c r="BA35" i="3"/>
  <c r="BA34" i="3"/>
  <c r="BA33" i="3"/>
  <c r="BA30" i="3"/>
  <c r="BA32" i="3"/>
  <c r="BA28" i="3"/>
  <c r="BA12" i="3"/>
  <c r="BA13" i="3"/>
  <c r="BA26" i="3"/>
  <c r="BA19" i="3"/>
  <c r="BA23" i="3"/>
  <c r="BA27" i="3"/>
  <c r="BA25" i="3"/>
  <c r="BA24" i="3"/>
  <c r="BA21" i="3"/>
  <c r="BA16" i="3"/>
  <c r="BA22" i="3"/>
  <c r="BA20" i="3"/>
  <c r="BA18" i="3"/>
  <c r="BA14" i="3"/>
  <c r="BA17" i="3"/>
  <c r="AX15" i="3" l="1"/>
  <c r="AW15" i="3"/>
  <c r="AB14" i="3"/>
  <c r="AB18" i="3"/>
  <c r="AB22" i="3"/>
  <c r="AB26" i="3"/>
  <c r="AM26" i="3" s="1"/>
  <c r="AB30" i="3"/>
  <c r="AM30" i="3" s="1"/>
  <c r="AN30" i="3"/>
  <c r="AB34" i="3"/>
  <c r="AM34" i="3" s="1"/>
  <c r="AG12" i="3"/>
  <c r="AB15" i="3"/>
  <c r="AM15" i="3" s="1"/>
  <c r="AB16" i="3"/>
  <c r="AM16" i="3" s="1"/>
  <c r="AB17" i="3"/>
  <c r="AN17" i="3" s="1"/>
  <c r="AB19" i="3"/>
  <c r="AM19" i="3" s="1"/>
  <c r="AB20" i="3"/>
  <c r="AM20" i="3" s="1"/>
  <c r="AB21" i="3"/>
  <c r="AM21" i="3" s="1"/>
  <c r="AB23" i="3"/>
  <c r="AB24" i="3"/>
  <c r="AB25" i="3"/>
  <c r="AM25" i="3" s="1"/>
  <c r="AB27" i="3"/>
  <c r="AM27" i="3" s="1"/>
  <c r="AB28" i="3"/>
  <c r="AM28" i="3" s="1"/>
  <c r="AB29" i="3"/>
  <c r="AM29" i="3" s="1"/>
  <c r="AB31" i="3"/>
  <c r="AM31" i="3" s="1"/>
  <c r="AB32" i="3"/>
  <c r="AM32" i="3" s="1"/>
  <c r="AB33" i="3"/>
  <c r="AB35" i="3"/>
  <c r="AM35" i="3" s="1"/>
  <c r="AB36" i="3"/>
  <c r="AM36" i="3" s="1"/>
  <c r="AB13" i="3"/>
  <c r="AM13" i="3" s="1"/>
  <c r="AM17" i="3"/>
  <c r="AG14" i="3"/>
  <c r="AG15" i="3"/>
  <c r="AG16" i="3"/>
  <c r="AG17" i="3"/>
  <c r="AG18" i="3"/>
  <c r="AG19" i="3"/>
  <c r="AG20" i="3"/>
  <c r="AG21" i="3"/>
  <c r="AG22" i="3"/>
  <c r="AG23" i="3"/>
  <c r="AG24" i="3"/>
  <c r="AG25" i="3"/>
  <c r="AG26" i="3"/>
  <c r="AG27" i="3"/>
  <c r="AG28" i="3"/>
  <c r="AG29" i="3"/>
  <c r="AG30" i="3"/>
  <c r="AG31" i="3"/>
  <c r="AG32" i="3"/>
  <c r="AG33" i="3"/>
  <c r="AG34" i="3"/>
  <c r="AG35" i="3"/>
  <c r="AG36" i="3"/>
  <c r="AG13" i="3"/>
  <c r="AM14" i="3"/>
  <c r="AM18" i="3"/>
  <c r="AM22" i="3"/>
  <c r="AM23" i="3"/>
  <c r="AM24" i="3"/>
  <c r="AM33" i="3"/>
  <c r="DU13" i="2"/>
  <c r="DV13" i="2"/>
  <c r="E28" i="2"/>
  <c r="E29" i="2"/>
  <c r="E30" i="2"/>
  <c r="E31" i="2"/>
  <c r="E32" i="2"/>
  <c r="E33" i="2"/>
  <c r="E34" i="2"/>
  <c r="E35" i="2"/>
  <c r="E36" i="2"/>
  <c r="DU12" i="2"/>
  <c r="DV12" i="2"/>
  <c r="AI12" i="3"/>
  <c r="AI13" i="3"/>
  <c r="AI14" i="3"/>
  <c r="AI15" i="3"/>
  <c r="AI16" i="3"/>
  <c r="AI17" i="3"/>
  <c r="AI18" i="3"/>
  <c r="AI19" i="3"/>
  <c r="AI20" i="3"/>
  <c r="AI21" i="3"/>
  <c r="AI22" i="3"/>
  <c r="AI23" i="3"/>
  <c r="AI24" i="3"/>
  <c r="AI25" i="3"/>
  <c r="AI26" i="3"/>
  <c r="AI27" i="3"/>
  <c r="AI28" i="3"/>
  <c r="AI29" i="3"/>
  <c r="AI30" i="3"/>
  <c r="AI31" i="3"/>
  <c r="AI32" i="3"/>
  <c r="AI33" i="3"/>
  <c r="AI34" i="3"/>
  <c r="AI35" i="3"/>
  <c r="AI36" i="3"/>
  <c r="C36" i="2"/>
  <c r="C12" i="2"/>
  <c r="C13" i="2"/>
  <c r="C14" i="2"/>
  <c r="C15" i="2"/>
  <c r="C16" i="2"/>
  <c r="C17" i="2"/>
  <c r="C18" i="2"/>
  <c r="C19" i="2"/>
  <c r="C20" i="2"/>
  <c r="C21" i="2"/>
  <c r="C22" i="2"/>
  <c r="C23" i="2"/>
  <c r="C24" i="2"/>
  <c r="C25" i="2"/>
  <c r="C26" i="2"/>
  <c r="C27" i="2"/>
  <c r="C28" i="2"/>
  <c r="C29" i="2"/>
  <c r="C30" i="2"/>
  <c r="C31" i="2"/>
  <c r="C32" i="2"/>
  <c r="C33" i="2"/>
  <c r="C34" i="2"/>
  <c r="C35" i="2"/>
  <c r="AK12" i="3"/>
  <c r="AK13" i="3"/>
  <c r="AK14" i="3"/>
  <c r="AK15" i="3"/>
  <c r="AK16" i="3"/>
  <c r="AK17" i="3"/>
  <c r="AK18" i="3"/>
  <c r="AK19" i="3"/>
  <c r="AK20" i="3"/>
  <c r="AK21" i="3"/>
  <c r="AK22" i="3"/>
  <c r="AK23" i="3"/>
  <c r="AK24" i="3"/>
  <c r="AK25" i="3"/>
  <c r="AK26" i="3"/>
  <c r="AK27" i="3"/>
  <c r="AK28" i="3"/>
  <c r="AK29" i="3"/>
  <c r="AK30" i="3"/>
  <c r="AK31" i="3"/>
  <c r="AK32" i="3"/>
  <c r="AK33" i="3"/>
  <c r="AK34" i="3"/>
  <c r="AK35" i="3"/>
  <c r="AK36"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D13" i="3"/>
  <c r="AD14" i="3"/>
  <c r="AD15" i="3"/>
  <c r="AD16" i="3"/>
  <c r="AD17" i="3"/>
  <c r="AD18" i="3"/>
  <c r="AD19" i="3"/>
  <c r="AD20" i="3"/>
  <c r="AD21" i="3"/>
  <c r="AD22" i="3"/>
  <c r="AD23" i="3"/>
  <c r="AD24" i="3"/>
  <c r="AD25" i="3"/>
  <c r="AD26" i="3"/>
  <c r="AD27" i="3"/>
  <c r="AD28" i="3"/>
  <c r="AD29" i="3"/>
  <c r="AD30" i="3"/>
  <c r="AD31" i="3"/>
  <c r="AD32" i="3"/>
  <c r="AD33" i="3"/>
  <c r="AD34" i="3"/>
  <c r="AD35" i="3"/>
  <c r="AD36" i="3"/>
  <c r="J40" i="1"/>
  <c r="DU18" i="2"/>
  <c r="DU19" i="2"/>
  <c r="DW19" i="2" s="1"/>
  <c r="E19" i="2" s="1"/>
  <c r="DU20" i="2"/>
  <c r="DU21" i="2"/>
  <c r="DW21" i="2" s="1"/>
  <c r="E21" i="2" s="1"/>
  <c r="DU22" i="2"/>
  <c r="DU23" i="2"/>
  <c r="DW23" i="2" s="1"/>
  <c r="E23" i="2" s="1"/>
  <c r="DU24" i="2"/>
  <c r="DU25" i="2"/>
  <c r="DU26" i="2"/>
  <c r="DU27" i="2"/>
  <c r="DW27" i="2" s="1"/>
  <c r="E27" i="2" s="1"/>
  <c r="DU28" i="2"/>
  <c r="DU29" i="2"/>
  <c r="DU30" i="2"/>
  <c r="DU31" i="2"/>
  <c r="DU32" i="2"/>
  <c r="DU33" i="2"/>
  <c r="DU34" i="2"/>
  <c r="DU35" i="2"/>
  <c r="DW35" i="2" s="1"/>
  <c r="DU36" i="2"/>
  <c r="DV14" i="2"/>
  <c r="DU14" i="2"/>
  <c r="DV15" i="2"/>
  <c r="DU15" i="2"/>
  <c r="DV16" i="2"/>
  <c r="DU16" i="2"/>
  <c r="DV17" i="2"/>
  <c r="DU17" i="2"/>
  <c r="I5" i="3"/>
  <c r="T5" i="3"/>
  <c r="H5" i="2"/>
  <c r="S5" i="2"/>
  <c r="AN12" i="3"/>
  <c r="BD26" i="2"/>
  <c r="BQ26" i="2"/>
  <c r="BR26" i="2" s="1"/>
  <c r="CE21" i="2"/>
  <c r="CF21" i="2" s="1"/>
  <c r="BW13" i="2"/>
  <c r="BX13" i="2" s="1"/>
  <c r="CM13" i="2"/>
  <c r="CN13" i="2" s="1"/>
  <c r="CA13" i="2"/>
  <c r="CB13" i="2" s="1"/>
  <c r="CY14" i="2"/>
  <c r="CZ14" i="2" s="1"/>
  <c r="BU14" i="2"/>
  <c r="DG13" i="2"/>
  <c r="DH13" i="2" s="1"/>
  <c r="CE23" i="2" l="1"/>
  <c r="CF23" i="2" s="1"/>
  <c r="CO23" i="2"/>
  <c r="CS23" i="2"/>
  <c r="CW23" i="2"/>
  <c r="DI23" i="2"/>
  <c r="DJ23" i="2" s="1"/>
  <c r="DM23" i="2"/>
  <c r="BO23" i="2"/>
  <c r="DQ23" i="2"/>
  <c r="BH23" i="2"/>
  <c r="BS23" i="2"/>
  <c r="BT23" i="2" s="1"/>
  <c r="BV23" i="2"/>
  <c r="BY23" i="2"/>
  <c r="CC23" i="2"/>
  <c r="CD23" i="2" s="1"/>
  <c r="CG23" i="2"/>
  <c r="CH23" i="2" s="1"/>
  <c r="DA23" i="2"/>
  <c r="DB23" i="2" s="1"/>
  <c r="DE23" i="2"/>
  <c r="DF23" i="2" s="1"/>
  <c r="CK23" i="2"/>
  <c r="CL23" i="2" s="1"/>
  <c r="BD21" i="2"/>
  <c r="CW21" i="2"/>
  <c r="CX21" i="2" s="1"/>
  <c r="DA21" i="2"/>
  <c r="DB21" i="2" s="1"/>
  <c r="DE21" i="2"/>
  <c r="DF21" i="2" s="1"/>
  <c r="DQ21" i="2"/>
  <c r="BV21" i="2"/>
  <c r="BH21" i="2"/>
  <c r="BS21" i="2"/>
  <c r="BT21" i="2" s="1"/>
  <c r="BY21" i="2"/>
  <c r="BZ21" i="2" s="1"/>
  <c r="CC21" i="2"/>
  <c r="CG21" i="2"/>
  <c r="CK21" i="2"/>
  <c r="CL21" i="2" s="1"/>
  <c r="CO21" i="2"/>
  <c r="CP21" i="2" s="1"/>
  <c r="CS21" i="2"/>
  <c r="CT21" i="2" s="1"/>
  <c r="DM21" i="2"/>
  <c r="DN21" i="2" s="1"/>
  <c r="DI21" i="2"/>
  <c r="DJ21" i="2" s="1"/>
  <c r="BO21" i="2"/>
  <c r="CM20" i="2"/>
  <c r="CN20" i="2" s="1"/>
  <c r="DA20" i="2"/>
  <c r="DI20" i="2"/>
  <c r="DJ20" i="2" s="1"/>
  <c r="DE20" i="2"/>
  <c r="BH20" i="2"/>
  <c r="BS20" i="2"/>
  <c r="BV20" i="2"/>
  <c r="BY20" i="2"/>
  <c r="BZ20" i="2" s="1"/>
  <c r="CC20" i="2"/>
  <c r="CG20" i="2"/>
  <c r="CH20" i="2" s="1"/>
  <c r="CK20" i="2"/>
  <c r="CL20" i="2" s="1"/>
  <c r="CO20" i="2"/>
  <c r="CP20" i="2" s="1"/>
  <c r="CS20" i="2"/>
  <c r="CT20" i="2" s="1"/>
  <c r="DM20" i="2"/>
  <c r="DN20" i="2" s="1"/>
  <c r="CW20" i="2"/>
  <c r="CX20" i="2" s="1"/>
  <c r="BO20" i="2"/>
  <c r="DQ20" i="2"/>
  <c r="DI34" i="2"/>
  <c r="DJ34" i="2" s="1"/>
  <c r="DQ34" i="2"/>
  <c r="DR34" i="2" s="1"/>
  <c r="DM34" i="2"/>
  <c r="BO34" i="2"/>
  <c r="BP34" i="2" s="1"/>
  <c r="BS34" i="2"/>
  <c r="BV34" i="2"/>
  <c r="BY34" i="2"/>
  <c r="BZ34" i="2" s="1"/>
  <c r="CC34" i="2"/>
  <c r="CG34" i="2"/>
  <c r="CK34" i="2"/>
  <c r="CL34" i="2" s="1"/>
  <c r="CS34" i="2"/>
  <c r="CT34" i="2" s="1"/>
  <c r="CO34" i="2"/>
  <c r="CP34" i="2" s="1"/>
  <c r="CW34" i="2"/>
  <c r="CX34" i="2" s="1"/>
  <c r="DA34" i="2"/>
  <c r="BH34" i="2"/>
  <c r="DE34" i="2"/>
  <c r="DC18" i="2"/>
  <c r="DD18" i="2" s="1"/>
  <c r="DI18" i="2"/>
  <c r="DJ18" i="2" s="1"/>
  <c r="DM18" i="2"/>
  <c r="BO18" i="2"/>
  <c r="DQ18" i="2"/>
  <c r="BS18" i="2"/>
  <c r="BT18" i="2" s="1"/>
  <c r="BV18" i="2"/>
  <c r="BY18" i="2"/>
  <c r="CC18" i="2"/>
  <c r="CG18" i="2"/>
  <c r="CK18" i="2"/>
  <c r="CL18" i="2" s="1"/>
  <c r="CO18" i="2"/>
  <c r="CP18" i="2" s="1"/>
  <c r="CS18" i="2"/>
  <c r="CT18" i="2" s="1"/>
  <c r="CW18" i="2"/>
  <c r="CX18" i="2" s="1"/>
  <c r="DA18" i="2"/>
  <c r="DE18" i="2"/>
  <c r="BH18" i="2"/>
  <c r="CU25" i="2"/>
  <c r="CV25" i="2" s="1"/>
  <c r="CG25" i="2"/>
  <c r="CK25" i="2"/>
  <c r="CL25" i="2" s="1"/>
  <c r="CO25" i="2"/>
  <c r="DA25" i="2"/>
  <c r="DB25" i="2" s="1"/>
  <c r="DE25" i="2"/>
  <c r="DF25" i="2" s="1"/>
  <c r="DI25" i="2"/>
  <c r="DM25" i="2"/>
  <c r="BO25" i="2"/>
  <c r="BP25" i="2" s="1"/>
  <c r="DQ25" i="2"/>
  <c r="DR25" i="2" s="1"/>
  <c r="BH25" i="2"/>
  <c r="BS25" i="2"/>
  <c r="BV25" i="2"/>
  <c r="BY25" i="2"/>
  <c r="CC25" i="2"/>
  <c r="CS25" i="2"/>
  <c r="CT25" i="2" s="1"/>
  <c r="CW25" i="2"/>
  <c r="CU22" i="2"/>
  <c r="CV22" i="2" s="1"/>
  <c r="CS22" i="2"/>
  <c r="DA22" i="2"/>
  <c r="CW22" i="2"/>
  <c r="CX22" i="2" s="1"/>
  <c r="DM22" i="2"/>
  <c r="BO22" i="2"/>
  <c r="DQ22" i="2"/>
  <c r="BH22" i="2"/>
  <c r="BS22" i="2"/>
  <c r="BT22" i="2" s="1"/>
  <c r="BV22" i="2"/>
  <c r="BY22" i="2"/>
  <c r="CC22" i="2"/>
  <c r="CG22" i="2"/>
  <c r="CH22" i="2" s="1"/>
  <c r="CK22" i="2"/>
  <c r="DI22" i="2"/>
  <c r="CO22" i="2"/>
  <c r="CP22" i="2" s="1"/>
  <c r="DE22" i="2"/>
  <c r="CM33" i="2"/>
  <c r="CN33" i="2" s="1"/>
  <c r="DM33" i="2"/>
  <c r="BO33" i="2"/>
  <c r="DQ33" i="2"/>
  <c r="BV33" i="2"/>
  <c r="BY33" i="2"/>
  <c r="CC33" i="2"/>
  <c r="CD33" i="2" s="1"/>
  <c r="CK33" i="2"/>
  <c r="CL33" i="2" s="1"/>
  <c r="CG33" i="2"/>
  <c r="CH33" i="2" s="1"/>
  <c r="CO33" i="2"/>
  <c r="CS33" i="2"/>
  <c r="CT33" i="2" s="1"/>
  <c r="CW33" i="2"/>
  <c r="DA33" i="2"/>
  <c r="DE33" i="2"/>
  <c r="BH33" i="2"/>
  <c r="BS33" i="2"/>
  <c r="DI33" i="2"/>
  <c r="DJ33" i="2" s="1"/>
  <c r="DM17" i="2"/>
  <c r="BO17" i="2"/>
  <c r="DQ17" i="2"/>
  <c r="DR17" i="2" s="1"/>
  <c r="BV17" i="2"/>
  <c r="BY17" i="2"/>
  <c r="BZ17" i="2" s="1"/>
  <c r="CC17" i="2"/>
  <c r="CD17" i="2" s="1"/>
  <c r="CG17" i="2"/>
  <c r="CH17" i="2" s="1"/>
  <c r="CK17" i="2"/>
  <c r="CO17" i="2"/>
  <c r="CW17" i="2"/>
  <c r="CX17" i="2" s="1"/>
  <c r="CS17" i="2"/>
  <c r="DA17" i="2"/>
  <c r="DE17" i="2"/>
  <c r="BS17" i="2"/>
  <c r="BT17" i="2" s="1"/>
  <c r="DI17" i="2"/>
  <c r="DJ17" i="2" s="1"/>
  <c r="BH17" i="2"/>
  <c r="CL35" i="2"/>
  <c r="DE35" i="2"/>
  <c r="DI35" i="2"/>
  <c r="DJ35" i="2" s="1"/>
  <c r="DM35" i="2"/>
  <c r="BS35" i="2"/>
  <c r="BV35" i="2"/>
  <c r="BY35" i="2"/>
  <c r="BZ35" i="2" s="1"/>
  <c r="CC35" i="2"/>
  <c r="CG35" i="2"/>
  <c r="CH35" i="2" s="1"/>
  <c r="CO35" i="2"/>
  <c r="CP35" i="2" s="1"/>
  <c r="CK35" i="2"/>
  <c r="CS35" i="2"/>
  <c r="CW35" i="2"/>
  <c r="DQ35" i="2"/>
  <c r="BO35" i="2"/>
  <c r="BH35" i="2"/>
  <c r="DA35" i="2"/>
  <c r="DQ32" i="2"/>
  <c r="DR32" i="2" s="1"/>
  <c r="BH32" i="2"/>
  <c r="BY32" i="2"/>
  <c r="CC32" i="2"/>
  <c r="CD32" i="2" s="1"/>
  <c r="CG32" i="2"/>
  <c r="CH32" i="2" s="1"/>
  <c r="CK32" i="2"/>
  <c r="CO32" i="2"/>
  <c r="CS32" i="2"/>
  <c r="CT32" i="2" s="1"/>
  <c r="DA32" i="2"/>
  <c r="CW32" i="2"/>
  <c r="DE32" i="2"/>
  <c r="DI32" i="2"/>
  <c r="BO32" i="2"/>
  <c r="BS32" i="2"/>
  <c r="BT32" i="2" s="1"/>
  <c r="DM32" i="2"/>
  <c r="BV32" i="2"/>
  <c r="CQ16" i="2"/>
  <c r="CR16" i="2" s="1"/>
  <c r="DQ16" i="2"/>
  <c r="BH16" i="2"/>
  <c r="BY16" i="2"/>
  <c r="BZ16" i="2" s="1"/>
  <c r="CC16" i="2"/>
  <c r="CD16" i="2" s="1"/>
  <c r="CO16" i="2"/>
  <c r="CG16" i="2"/>
  <c r="CK16" i="2"/>
  <c r="CL16" i="2" s="1"/>
  <c r="CS16" i="2"/>
  <c r="DA16" i="2"/>
  <c r="CW16" i="2"/>
  <c r="DE16" i="2"/>
  <c r="DF16" i="2" s="1"/>
  <c r="DI16" i="2"/>
  <c r="BS16" i="2"/>
  <c r="DM16" i="2"/>
  <c r="BV16" i="2"/>
  <c r="BO16" i="2"/>
  <c r="BP16" i="2" s="1"/>
  <c r="CK24" i="2"/>
  <c r="CS24" i="2"/>
  <c r="CT24" i="2" s="1"/>
  <c r="CO24" i="2"/>
  <c r="CP24" i="2" s="1"/>
  <c r="DE24" i="2"/>
  <c r="DI24" i="2"/>
  <c r="DJ24" i="2" s="1"/>
  <c r="DM24" i="2"/>
  <c r="DN24" i="2" s="1"/>
  <c r="BO24" i="2"/>
  <c r="BH24" i="2"/>
  <c r="DQ24" i="2"/>
  <c r="BS24" i="2"/>
  <c r="BT24" i="2" s="1"/>
  <c r="BV24" i="2"/>
  <c r="BY24" i="2"/>
  <c r="BZ24" i="2" s="1"/>
  <c r="CC24" i="2"/>
  <c r="DA24" i="2"/>
  <c r="CG24" i="2"/>
  <c r="CW24" i="2"/>
  <c r="BH31" i="2"/>
  <c r="BS31" i="2"/>
  <c r="BT31" i="2" s="1"/>
  <c r="CG31" i="2"/>
  <c r="CH31" i="2" s="1"/>
  <c r="CS31" i="2"/>
  <c r="CK31" i="2"/>
  <c r="CL31" i="2" s="1"/>
  <c r="CO31" i="2"/>
  <c r="CP31" i="2" s="1"/>
  <c r="CW31" i="2"/>
  <c r="DA31" i="2"/>
  <c r="DE31" i="2"/>
  <c r="DI31" i="2"/>
  <c r="DJ31" i="2" s="1"/>
  <c r="DQ31" i="2"/>
  <c r="BO31" i="2"/>
  <c r="DM31" i="2"/>
  <c r="BY31" i="2"/>
  <c r="BV31" i="2"/>
  <c r="CC31" i="2"/>
  <c r="BP15" i="2"/>
  <c r="BH15" i="2"/>
  <c r="BS15" i="2"/>
  <c r="BT15" i="2" s="1"/>
  <c r="CG15" i="2"/>
  <c r="CK15" i="2"/>
  <c r="CO15" i="2"/>
  <c r="CP15" i="2" s="1"/>
  <c r="CS15" i="2"/>
  <c r="CW15" i="2"/>
  <c r="DE15" i="2"/>
  <c r="DF15" i="2" s="1"/>
  <c r="DA15" i="2"/>
  <c r="DB15" i="2" s="1"/>
  <c r="DI15" i="2"/>
  <c r="BY15" i="2"/>
  <c r="BZ15" i="2" s="1"/>
  <c r="BV15" i="2"/>
  <c r="BO15" i="2"/>
  <c r="CC15" i="2"/>
  <c r="CD15" i="2" s="1"/>
  <c r="DQ15" i="2"/>
  <c r="DM15" i="2"/>
  <c r="DN15" i="2" s="1"/>
  <c r="CU19" i="2"/>
  <c r="CV19" i="2" s="1"/>
  <c r="DE19" i="2"/>
  <c r="DF19" i="2" s="1"/>
  <c r="DI19" i="2"/>
  <c r="DM19" i="2"/>
  <c r="DN19" i="2" s="1"/>
  <c r="BS19" i="2"/>
  <c r="BV19" i="2"/>
  <c r="BY19" i="2"/>
  <c r="CC19" i="2"/>
  <c r="CG19" i="2"/>
  <c r="CH19" i="2" s="1"/>
  <c r="CO19" i="2"/>
  <c r="CK19" i="2"/>
  <c r="CS19" i="2"/>
  <c r="CW19" i="2"/>
  <c r="CX19" i="2" s="1"/>
  <c r="DA19" i="2"/>
  <c r="DB19" i="2" s="1"/>
  <c r="DQ19" i="2"/>
  <c r="BO19" i="2"/>
  <c r="BP19" i="2" s="1"/>
  <c r="BH19" i="2"/>
  <c r="DG30" i="2"/>
  <c r="DH30" i="2" s="1"/>
  <c r="BV30" i="2"/>
  <c r="BS30" i="2"/>
  <c r="CG30" i="2"/>
  <c r="CK30" i="2"/>
  <c r="CW30" i="2"/>
  <c r="CO30" i="2"/>
  <c r="CS30" i="2"/>
  <c r="CT30" i="2" s="1"/>
  <c r="DA30" i="2"/>
  <c r="DI30" i="2"/>
  <c r="DJ30" i="2" s="1"/>
  <c r="DE30" i="2"/>
  <c r="DM30" i="2"/>
  <c r="BO30" i="2"/>
  <c r="BP30" i="2" s="1"/>
  <c r="BH30" i="2"/>
  <c r="BY30" i="2"/>
  <c r="BZ30" i="2" s="1"/>
  <c r="CC30" i="2"/>
  <c r="CD30" i="2" s="1"/>
  <c r="DQ30" i="2"/>
  <c r="DR30" i="2" s="1"/>
  <c r="BS14" i="2"/>
  <c r="BV14" i="2"/>
  <c r="CG14" i="2"/>
  <c r="CH14" i="2" s="1"/>
  <c r="CK14" i="2"/>
  <c r="CL14" i="2" s="1"/>
  <c r="CO14" i="2"/>
  <c r="CS14" i="2"/>
  <c r="CW14" i="2"/>
  <c r="CX14" i="2" s="1"/>
  <c r="DA14" i="2"/>
  <c r="DE14" i="2"/>
  <c r="DI14" i="2"/>
  <c r="DM14" i="2"/>
  <c r="DN14" i="2" s="1"/>
  <c r="BO14" i="2"/>
  <c r="BY14" i="2"/>
  <c r="CC14" i="2"/>
  <c r="CD14" i="2" s="1"/>
  <c r="DQ14" i="2"/>
  <c r="DR14" i="2" s="1"/>
  <c r="BH14" i="2"/>
  <c r="AD62" i="3"/>
  <c r="BS29" i="2"/>
  <c r="CC29" i="2"/>
  <c r="CD29" i="2" s="1"/>
  <c r="BV29" i="2"/>
  <c r="BY29" i="2"/>
  <c r="CK29" i="2"/>
  <c r="DA29" i="2"/>
  <c r="DB29" i="2" s="1"/>
  <c r="CO29" i="2"/>
  <c r="CS29" i="2"/>
  <c r="CT29" i="2" s="1"/>
  <c r="CW29" i="2"/>
  <c r="DE29" i="2"/>
  <c r="DF29" i="2" s="1"/>
  <c r="DI29" i="2"/>
  <c r="DJ29" i="2" s="1"/>
  <c r="DM29" i="2"/>
  <c r="DN29" i="2" s="1"/>
  <c r="BO29" i="2"/>
  <c r="BP29" i="2" s="1"/>
  <c r="DQ29" i="2"/>
  <c r="DR29" i="2" s="1"/>
  <c r="BH29" i="2"/>
  <c r="CG29" i="2"/>
  <c r="CH29" i="2" s="1"/>
  <c r="BS13" i="2"/>
  <c r="BY13" i="2"/>
  <c r="BV13" i="2"/>
  <c r="CK13" i="2"/>
  <c r="CO13" i="2"/>
  <c r="CP13" i="2" s="1"/>
  <c r="CS13" i="2"/>
  <c r="CW13" i="2"/>
  <c r="DA13" i="2"/>
  <c r="DB13" i="2" s="1"/>
  <c r="DE13" i="2"/>
  <c r="DF13" i="2" s="1"/>
  <c r="DM13" i="2"/>
  <c r="DN13" i="2" s="1"/>
  <c r="BO13" i="2"/>
  <c r="BP13" i="2" s="1"/>
  <c r="DI13" i="2"/>
  <c r="DQ13" i="2"/>
  <c r="DR13" i="2" s="1"/>
  <c r="CC13" i="2"/>
  <c r="CD13" i="2" s="1"/>
  <c r="CG13" i="2"/>
  <c r="CH13" i="2" s="1"/>
  <c r="BH13" i="2"/>
  <c r="CM28" i="2"/>
  <c r="CN28" i="2" s="1"/>
  <c r="BV28" i="2"/>
  <c r="BY28" i="2"/>
  <c r="CC28" i="2"/>
  <c r="CO28" i="2"/>
  <c r="CP28" i="2" s="1"/>
  <c r="CS28" i="2"/>
  <c r="CT28" i="2" s="1"/>
  <c r="CW28" i="2"/>
  <c r="DA28" i="2"/>
  <c r="DB28" i="2" s="1"/>
  <c r="DE28" i="2"/>
  <c r="DI28" i="2"/>
  <c r="DJ28" i="2" s="1"/>
  <c r="DQ28" i="2"/>
  <c r="DR28" i="2" s="1"/>
  <c r="DM28" i="2"/>
  <c r="BO28" i="2"/>
  <c r="BH28" i="2"/>
  <c r="CK28" i="2"/>
  <c r="CL28" i="2" s="1"/>
  <c r="BS28" i="2"/>
  <c r="CG28" i="2"/>
  <c r="CA12" i="2"/>
  <c r="DI12" i="2"/>
  <c r="DE12" i="2"/>
  <c r="DA12" i="2"/>
  <c r="CO12" i="2"/>
  <c r="CK12" i="2"/>
  <c r="BY12" i="2"/>
  <c r="CG12" i="2"/>
  <c r="CC12" i="2"/>
  <c r="BV12" i="2"/>
  <c r="BS12" i="2"/>
  <c r="BO12" i="2"/>
  <c r="DQ12" i="2"/>
  <c r="DM12" i="2"/>
  <c r="CW12" i="2"/>
  <c r="CS12" i="2"/>
  <c r="BH12" i="2"/>
  <c r="BY27" i="2"/>
  <c r="CC27" i="2"/>
  <c r="CG27" i="2"/>
  <c r="CH27" i="2" s="1"/>
  <c r="CS27" i="2"/>
  <c r="CW27" i="2"/>
  <c r="DA27" i="2"/>
  <c r="DE27" i="2"/>
  <c r="DF27" i="2" s="1"/>
  <c r="DI27" i="2"/>
  <c r="DJ27" i="2" s="1"/>
  <c r="DM27" i="2"/>
  <c r="BO27" i="2"/>
  <c r="BH27" i="2"/>
  <c r="DQ27" i="2"/>
  <c r="DR27" i="2" s="1"/>
  <c r="BS27" i="2"/>
  <c r="CK27" i="2"/>
  <c r="CL27" i="2" s="1"/>
  <c r="CO27" i="2"/>
  <c r="CP27" i="2" s="1"/>
  <c r="BV27" i="2"/>
  <c r="DA36" i="2"/>
  <c r="DE36" i="2"/>
  <c r="DI36" i="2"/>
  <c r="DJ36" i="2" s="1"/>
  <c r="BH36" i="2"/>
  <c r="BS36" i="2"/>
  <c r="BV36" i="2"/>
  <c r="BY36" i="2"/>
  <c r="BZ36" i="2" s="1"/>
  <c r="CC36" i="2"/>
  <c r="CK36" i="2"/>
  <c r="CG36" i="2"/>
  <c r="CH36" i="2" s="1"/>
  <c r="CO36" i="2"/>
  <c r="CP36" i="2" s="1"/>
  <c r="CS36" i="2"/>
  <c r="CT36" i="2" s="1"/>
  <c r="DQ36" i="2"/>
  <c r="BO36" i="2"/>
  <c r="BP36" i="2" s="1"/>
  <c r="DM36" i="2"/>
  <c r="CW36" i="2"/>
  <c r="CQ26" i="2"/>
  <c r="CR26" i="2" s="1"/>
  <c r="CK26" i="2"/>
  <c r="CL26" i="2" s="1"/>
  <c r="CG26" i="2"/>
  <c r="CW26" i="2"/>
  <c r="DA26" i="2"/>
  <c r="DB26" i="2" s="1"/>
  <c r="DE26" i="2"/>
  <c r="DF26" i="2" s="1"/>
  <c r="BO26" i="2"/>
  <c r="BP26" i="2" s="1"/>
  <c r="DI26" i="2"/>
  <c r="DJ26" i="2" s="1"/>
  <c r="DM26" i="2"/>
  <c r="DQ26" i="2"/>
  <c r="BH26" i="2"/>
  <c r="BS26" i="2"/>
  <c r="BT26" i="2" s="1"/>
  <c r="BV26" i="2"/>
  <c r="CS26" i="2"/>
  <c r="CT26" i="2" s="1"/>
  <c r="BY26" i="2"/>
  <c r="CO26" i="2"/>
  <c r="CC26" i="2"/>
  <c r="CD26" i="2" s="1"/>
  <c r="AI62" i="3"/>
  <c r="BW18" i="2"/>
  <c r="BX18" i="2" s="1"/>
  <c r="BW22" i="2"/>
  <c r="BX22" i="2" s="1"/>
  <c r="CD21" i="2"/>
  <c r="DB18" i="2"/>
  <c r="CY21" i="2"/>
  <c r="CZ21" i="2" s="1"/>
  <c r="CY17" i="2"/>
  <c r="CZ17" i="2" s="1"/>
  <c r="CE18" i="2"/>
  <c r="CF18" i="2" s="1"/>
  <c r="DB22" i="2"/>
  <c r="CY22" i="2"/>
  <c r="CZ22" i="2" s="1"/>
  <c r="CE22" i="2"/>
  <c r="CF22" i="2" s="1"/>
  <c r="DC17" i="2"/>
  <c r="DD17" i="2" s="1"/>
  <c r="DJ22" i="2"/>
  <c r="CI22" i="2"/>
  <c r="CJ22" i="2" s="1"/>
  <c r="DG22" i="2"/>
  <c r="DH22" i="2" s="1"/>
  <c r="AK62" i="3"/>
  <c r="AA63" i="3" s="1"/>
  <c r="AG62" i="3"/>
  <c r="X63" i="3" s="1"/>
  <c r="AE62" i="3"/>
  <c r="W63" i="3" s="1"/>
  <c r="AN35" i="3"/>
  <c r="BF35" i="3"/>
  <c r="BG35" i="3"/>
  <c r="AN33" i="3"/>
  <c r="BG33" i="3"/>
  <c r="BF33" i="3"/>
  <c r="BH33" i="3" s="1"/>
  <c r="AN32" i="3"/>
  <c r="BF32" i="3"/>
  <c r="BG32" i="3"/>
  <c r="AN34" i="3"/>
  <c r="BG34" i="3"/>
  <c r="BF34" i="3"/>
  <c r="BH34" i="3" s="1"/>
  <c r="AN31" i="3"/>
  <c r="BF31" i="3"/>
  <c r="BG31" i="3"/>
  <c r="AN29" i="3"/>
  <c r="BG29" i="3"/>
  <c r="BF29" i="3"/>
  <c r="BH29" i="3" s="1"/>
  <c r="AN28" i="3"/>
  <c r="BF28" i="3"/>
  <c r="BG28" i="3"/>
  <c r="BF30" i="3"/>
  <c r="BG30" i="3"/>
  <c r="AN36" i="3"/>
  <c r="BF36" i="3"/>
  <c r="BG36" i="3"/>
  <c r="AF62" i="3"/>
  <c r="W62" i="3" s="1"/>
  <c r="X62" i="3"/>
  <c r="AG22" i="1" s="1"/>
  <c r="AL62" i="3"/>
  <c r="AA62" i="3" s="1"/>
  <c r="AG23" i="1" s="1"/>
  <c r="CB12" i="2"/>
  <c r="AJ62" i="3"/>
  <c r="Y62" i="3" s="1"/>
  <c r="DW25" i="2"/>
  <c r="E25" i="2" s="1"/>
  <c r="CP29" i="2"/>
  <c r="AM62" i="3"/>
  <c r="AB63" i="3" s="1"/>
  <c r="AG15" i="1" s="1"/>
  <c r="AG16" i="1" s="1"/>
  <c r="CQ19" i="2"/>
  <c r="CR19" i="2" s="1"/>
  <c r="CP19" i="2"/>
  <c r="BP32" i="2"/>
  <c r="DO19" i="2"/>
  <c r="DP19" i="2" s="1"/>
  <c r="DK28" i="2"/>
  <c r="DL28" i="2" s="1"/>
  <c r="BP24" i="2"/>
  <c r="CA28" i="2"/>
  <c r="CB28" i="2" s="1"/>
  <c r="CI28" i="2"/>
  <c r="CJ28" i="2" s="1"/>
  <c r="BD36" i="2"/>
  <c r="CT19" i="2"/>
  <c r="BW19" i="2"/>
  <c r="BX19" i="2" s="1"/>
  <c r="CM19" i="2"/>
  <c r="CN19" i="2" s="1"/>
  <c r="DO28" i="2"/>
  <c r="DP28" i="2" s="1"/>
  <c r="DB32" i="2"/>
  <c r="DN28" i="2"/>
  <c r="CE32" i="2"/>
  <c r="CF32" i="2" s="1"/>
  <c r="DC32" i="2"/>
  <c r="DD32" i="2" s="1"/>
  <c r="BM32" i="2"/>
  <c r="BN32" i="2" s="1"/>
  <c r="CD19" i="2"/>
  <c r="DN36" i="2"/>
  <c r="CY28" i="2"/>
  <c r="CZ28" i="2" s="1"/>
  <c r="DC28" i="2"/>
  <c r="DD28" i="2" s="1"/>
  <c r="CP32" i="2"/>
  <c r="DG28" i="2"/>
  <c r="DH28" i="2" s="1"/>
  <c r="CA22" i="2"/>
  <c r="CB22" i="2" s="1"/>
  <c r="CD22" i="2"/>
  <c r="DB14" i="2"/>
  <c r="CL32" i="2"/>
  <c r="CD28" i="2"/>
  <c r="CU34" i="2"/>
  <c r="CV34" i="2" s="1"/>
  <c r="DB24" i="2"/>
  <c r="DF18" i="2"/>
  <c r="BM24" i="2"/>
  <c r="BN24" i="2" s="1"/>
  <c r="BU28" i="2"/>
  <c r="DN18" i="2"/>
  <c r="CM26" i="2"/>
  <c r="CN26" i="2" s="1"/>
  <c r="DG26" i="2"/>
  <c r="DH26" i="2" s="1"/>
  <c r="BT28" i="2"/>
  <c r="DG20" i="2"/>
  <c r="DH20" i="2" s="1"/>
  <c r="DO27" i="2"/>
  <c r="DP27" i="2" s="1"/>
  <c r="CM35" i="2"/>
  <c r="CN35" i="2" s="1"/>
  <c r="CU20" i="2"/>
  <c r="CV20" i="2" s="1"/>
  <c r="DC22" i="2"/>
  <c r="DD22" i="2" s="1"/>
  <c r="CL19" i="2"/>
  <c r="BU22" i="2"/>
  <c r="CM31" i="2"/>
  <c r="CN31" i="2" s="1"/>
  <c r="DK36" i="2"/>
  <c r="DL36" i="2" s="1"/>
  <c r="DC19" i="2"/>
  <c r="DD19" i="2" s="1"/>
  <c r="CY19" i="2"/>
  <c r="CZ19" i="2" s="1"/>
  <c r="BZ19" i="2"/>
  <c r="CL30" i="2"/>
  <c r="CA20" i="2"/>
  <c r="CB20" i="2" s="1"/>
  <c r="DC26" i="2"/>
  <c r="DD26" i="2" s="1"/>
  <c r="DR26" i="2"/>
  <c r="DN26" i="2"/>
  <c r="CX26" i="2"/>
  <c r="CX35" i="2"/>
  <c r="BQ20" i="2"/>
  <c r="BR20" i="2" s="1"/>
  <c r="BQ22" i="2"/>
  <c r="BR22" i="2" s="1"/>
  <c r="CM22" i="2"/>
  <c r="CN22" i="2" s="1"/>
  <c r="DO22" i="2"/>
  <c r="DP22" i="2" s="1"/>
  <c r="DR22" i="2"/>
  <c r="CQ22" i="2"/>
  <c r="CR22" i="2" s="1"/>
  <c r="DK31" i="2"/>
  <c r="DL31" i="2" s="1"/>
  <c r="BD20" i="2"/>
  <c r="DR31" i="2"/>
  <c r="CL22" i="2"/>
  <c r="BQ19" i="2"/>
  <c r="BR19" i="2" s="1"/>
  <c r="BM19" i="2"/>
  <c r="BN19" i="2" s="1"/>
  <c r="BD19" i="2"/>
  <c r="DR19" i="2"/>
  <c r="DC20" i="2"/>
  <c r="DD20" i="2" s="1"/>
  <c r="DK20" i="2"/>
  <c r="DL20" i="2" s="1"/>
  <c r="BU26" i="2"/>
  <c r="CY26" i="2"/>
  <c r="CZ26" i="2" s="1"/>
  <c r="CA26" i="2"/>
  <c r="CB26" i="2" s="1"/>
  <c r="CU26" i="2"/>
  <c r="CV26" i="2" s="1"/>
  <c r="DW17" i="2"/>
  <c r="E17" i="2" s="1"/>
  <c r="DW15" i="2"/>
  <c r="E15" i="2" s="1"/>
  <c r="DW36" i="2"/>
  <c r="DW34" i="2"/>
  <c r="DW32" i="2"/>
  <c r="DW30" i="2"/>
  <c r="DW28" i="2"/>
  <c r="DW26" i="2"/>
  <c r="E26" i="2" s="1"/>
  <c r="DW24" i="2"/>
  <c r="E24" i="2" s="1"/>
  <c r="DW22" i="2"/>
  <c r="E22" i="2" s="1"/>
  <c r="DW20" i="2"/>
  <c r="E20" i="2" s="1"/>
  <c r="DW18" i="2"/>
  <c r="E18" i="2" s="1"/>
  <c r="BT27" i="2"/>
  <c r="DB31" i="2"/>
  <c r="DN31" i="2"/>
  <c r="CD31" i="2"/>
  <c r="DF20" i="2"/>
  <c r="CY20" i="2"/>
  <c r="CZ20" i="2" s="1"/>
  <c r="BP31" i="2"/>
  <c r="CQ20" i="2"/>
  <c r="CR20" i="2" s="1"/>
  <c r="BQ23" i="2"/>
  <c r="BR23" i="2" s="1"/>
  <c r="CT31" i="2"/>
  <c r="BW20" i="2"/>
  <c r="BX20" i="2" s="1"/>
  <c r="CI20" i="2"/>
  <c r="CJ20" i="2" s="1"/>
  <c r="CM23" i="2"/>
  <c r="CN23" i="2" s="1"/>
  <c r="DG23" i="2"/>
  <c r="DH23" i="2" s="1"/>
  <c r="BW23" i="2"/>
  <c r="BX23" i="2" s="1"/>
  <c r="CI35" i="2"/>
  <c r="CJ35" i="2" s="1"/>
  <c r="BP20" i="2"/>
  <c r="CE20" i="2"/>
  <c r="CF20" i="2" s="1"/>
  <c r="CE31" i="2"/>
  <c r="CF31" i="2" s="1"/>
  <c r="CQ31" i="2"/>
  <c r="CR31" i="2" s="1"/>
  <c r="DB20" i="2"/>
  <c r="DO20" i="2"/>
  <c r="DP20" i="2" s="1"/>
  <c r="CY31" i="2"/>
  <c r="CZ31" i="2" s="1"/>
  <c r="BZ31" i="2"/>
  <c r="CI31" i="2"/>
  <c r="CJ31" i="2" s="1"/>
  <c r="DO31" i="2"/>
  <c r="DP31" i="2" s="1"/>
  <c r="CY23" i="2"/>
  <c r="CZ23" i="2" s="1"/>
  <c r="CI23" i="2"/>
  <c r="CJ23" i="2" s="1"/>
  <c r="DC23" i="2"/>
  <c r="DD23" i="2" s="1"/>
  <c r="DO35" i="2"/>
  <c r="DP35" i="2" s="1"/>
  <c r="DG35" i="2"/>
  <c r="DH35" i="2" s="1"/>
  <c r="DO34" i="2"/>
  <c r="DP34" i="2" s="1"/>
  <c r="BT19" i="2"/>
  <c r="CE26" i="2"/>
  <c r="CF26" i="2" s="1"/>
  <c r="BW26" i="2"/>
  <c r="BX26" i="2" s="1"/>
  <c r="DN22" i="2"/>
  <c r="CX23" i="2"/>
  <c r="DJ19" i="2"/>
  <c r="DK19" i="2"/>
  <c r="DL19" i="2" s="1"/>
  <c r="CU31" i="2"/>
  <c r="CV31" i="2" s="1"/>
  <c r="CA31" i="2"/>
  <c r="CB31" i="2" s="1"/>
  <c r="DJ15" i="2"/>
  <c r="BD31" i="2"/>
  <c r="DO30" i="2"/>
  <c r="DP30" i="2" s="1"/>
  <c r="BD22" i="2"/>
  <c r="BZ26" i="2"/>
  <c r="DO26" i="2"/>
  <c r="DP26" i="2" s="1"/>
  <c r="DF22" i="2"/>
  <c r="BP22" i="2"/>
  <c r="CT22" i="2"/>
  <c r="BP27" i="2"/>
  <c r="CX31" i="2"/>
  <c r="BM22" i="2"/>
  <c r="BN22" i="2" s="1"/>
  <c r="DC14" i="2"/>
  <c r="DD14" i="2" s="1"/>
  <c r="BT20" i="2"/>
  <c r="BU20" i="2"/>
  <c r="BU31" i="2"/>
  <c r="DF31" i="2"/>
  <c r="DC31" i="2"/>
  <c r="DD31" i="2" s="1"/>
  <c r="BD23" i="2"/>
  <c r="DK22" i="2"/>
  <c r="DL22" i="2" s="1"/>
  <c r="CA23" i="2"/>
  <c r="CB23" i="2" s="1"/>
  <c r="DO23" i="2"/>
  <c r="DP23" i="2" s="1"/>
  <c r="CU23" i="2"/>
  <c r="CV23" i="2" s="1"/>
  <c r="DK23" i="2"/>
  <c r="DL23" i="2" s="1"/>
  <c r="BP35" i="2"/>
  <c r="BM35" i="2"/>
  <c r="BN35" i="2" s="1"/>
  <c r="CM36" i="2"/>
  <c r="CN36" i="2" s="1"/>
  <c r="CL36" i="2"/>
  <c r="CE19" i="2"/>
  <c r="CF19" i="2" s="1"/>
  <c r="DG19" i="2"/>
  <c r="DH19" i="2" s="1"/>
  <c r="CI19" i="2"/>
  <c r="CJ19" i="2" s="1"/>
  <c r="CA19" i="2"/>
  <c r="CB19" i="2" s="1"/>
  <c r="BU19" i="2"/>
  <c r="CD20" i="2"/>
  <c r="DR20" i="2"/>
  <c r="BD15" i="2"/>
  <c r="BM20" i="2"/>
  <c r="BN20" i="2" s="1"/>
  <c r="DN23" i="2"/>
  <c r="CP26" i="2"/>
  <c r="BZ22" i="2"/>
  <c r="CI26" i="2"/>
  <c r="CJ26" i="2" s="1"/>
  <c r="BM26" i="2"/>
  <c r="BN26" i="2" s="1"/>
  <c r="DK26" i="2"/>
  <c r="DL26" i="2" s="1"/>
  <c r="CH26" i="2"/>
  <c r="CI18" i="2"/>
  <c r="CJ18" i="2" s="1"/>
  <c r="DJ16" i="2"/>
  <c r="CM16" i="2"/>
  <c r="CN16" i="2" s="1"/>
  <c r="CI16" i="2"/>
  <c r="CJ16" i="2" s="1"/>
  <c r="BU16" i="2"/>
  <c r="BT16" i="2"/>
  <c r="CU16" i="2"/>
  <c r="CV16" i="2" s="1"/>
  <c r="DK16" i="2"/>
  <c r="DL16" i="2" s="1"/>
  <c r="DR16" i="2"/>
  <c r="DC16" i="2"/>
  <c r="DD16" i="2" s="1"/>
  <c r="CX16" i="2"/>
  <c r="DB16" i="2"/>
  <c r="DO16" i="2"/>
  <c r="DP16" i="2" s="1"/>
  <c r="CE16" i="2"/>
  <c r="CF16" i="2" s="1"/>
  <c r="BD16" i="2"/>
  <c r="CY16" i="2"/>
  <c r="CZ16" i="2" s="1"/>
  <c r="DW12" i="2"/>
  <c r="E12" i="2" s="1"/>
  <c r="CQ12" i="2"/>
  <c r="CI12" i="2"/>
  <c r="BD12" i="2"/>
  <c r="BF26" i="3"/>
  <c r="BG26" i="3"/>
  <c r="AN26" i="3"/>
  <c r="AN27" i="3"/>
  <c r="BG27" i="3"/>
  <c r="BF27" i="3"/>
  <c r="BH27" i="3" s="1"/>
  <c r="DC12" i="2"/>
  <c r="DG12" i="2"/>
  <c r="CY12" i="2"/>
  <c r="CU12" i="2"/>
  <c r="BM12" i="2"/>
  <c r="DK12" i="2"/>
  <c r="CE12" i="2"/>
  <c r="BW12" i="2"/>
  <c r="AN25" i="3"/>
  <c r="BF25" i="3"/>
  <c r="BG25" i="3"/>
  <c r="AN24" i="3"/>
  <c r="BF24" i="3"/>
  <c r="BG24" i="3"/>
  <c r="AN23" i="3"/>
  <c r="BF23" i="3"/>
  <c r="BH23" i="3" s="1"/>
  <c r="BG23" i="3"/>
  <c r="AN22" i="3"/>
  <c r="BF22" i="3"/>
  <c r="BG22" i="3"/>
  <c r="AN21" i="3"/>
  <c r="BF21" i="3"/>
  <c r="BG21" i="3"/>
  <c r="AN20" i="3"/>
  <c r="BF20" i="3"/>
  <c r="BG20" i="3"/>
  <c r="AN19" i="3"/>
  <c r="BF19" i="3"/>
  <c r="BG19" i="3"/>
  <c r="AN18" i="3"/>
  <c r="BF18" i="3"/>
  <c r="BG18" i="3"/>
  <c r="AN13" i="3"/>
  <c r="BG13" i="3"/>
  <c r="BF13" i="3"/>
  <c r="BF17" i="3"/>
  <c r="BG17" i="3"/>
  <c r="AN16" i="3"/>
  <c r="BG16" i="3"/>
  <c r="BF16" i="3"/>
  <c r="BH16" i="3" s="1"/>
  <c r="AN15" i="3"/>
  <c r="BF15" i="3"/>
  <c r="BG15" i="3"/>
  <c r="AN14" i="3"/>
  <c r="BF14" i="3"/>
  <c r="BG14" i="3"/>
  <c r="BF12" i="3"/>
  <c r="BG12" i="3"/>
  <c r="CX36" i="2"/>
  <c r="DB36" i="2"/>
  <c r="CY36" i="2"/>
  <c r="CZ36" i="2" s="1"/>
  <c r="BZ18" i="2"/>
  <c r="DG18" i="2"/>
  <c r="DH18" i="2" s="1"/>
  <c r="CX15" i="2"/>
  <c r="BM15" i="2"/>
  <c r="BN15" i="2" s="1"/>
  <c r="CQ36" i="2"/>
  <c r="CR36" i="2" s="1"/>
  <c r="CA18" i="2"/>
  <c r="CB18" i="2" s="1"/>
  <c r="CQ18" i="2"/>
  <c r="CR18" i="2" s="1"/>
  <c r="CU33" i="2"/>
  <c r="CV33" i="2" s="1"/>
  <c r="CQ15" i="2"/>
  <c r="CR15" i="2" s="1"/>
  <c r="CQ33" i="2"/>
  <c r="CR33" i="2" s="1"/>
  <c r="BZ14" i="2"/>
  <c r="BU29" i="2"/>
  <c r="BM33" i="2"/>
  <c r="BN33" i="2" s="1"/>
  <c r="BW28" i="2"/>
  <c r="BX28" i="2" s="1"/>
  <c r="BT33" i="2"/>
  <c r="BT36" i="2"/>
  <c r="CD36" i="2"/>
  <c r="CE36" i="2"/>
  <c r="CF36" i="2" s="1"/>
  <c r="BD18" i="2"/>
  <c r="CA15" i="2"/>
  <c r="CB15" i="2" s="1"/>
  <c r="DO36" i="2"/>
  <c r="DP36" i="2" s="1"/>
  <c r="CY15" i="2"/>
  <c r="CZ15" i="2" s="1"/>
  <c r="BM28" i="2"/>
  <c r="BN28" i="2" s="1"/>
  <c r="CQ28" i="2"/>
  <c r="CR28" i="2" s="1"/>
  <c r="BU18" i="2"/>
  <c r="CY18" i="2"/>
  <c r="CZ18" i="2" s="1"/>
  <c r="DF28" i="2"/>
  <c r="CM24" i="2"/>
  <c r="CN24" i="2" s="1"/>
  <c r="CH21" i="2"/>
  <c r="BW21" i="2"/>
  <c r="BX21" i="2" s="1"/>
  <c r="CU28" i="2"/>
  <c r="CV28" i="2" s="1"/>
  <c r="CX28" i="2"/>
  <c r="CX32" i="2"/>
  <c r="BZ28" i="2"/>
  <c r="CP33" i="2"/>
  <c r="BQ15" i="2"/>
  <c r="BR15" i="2" s="1"/>
  <c r="BP18" i="2"/>
  <c r="CI33" i="2"/>
  <c r="CJ33" i="2" s="1"/>
  <c r="BW36" i="2"/>
  <c r="BX36" i="2" s="1"/>
  <c r="DK18" i="2"/>
  <c r="DL18" i="2" s="1"/>
  <c r="DR18" i="2"/>
  <c r="CI36" i="2"/>
  <c r="CJ36" i="2" s="1"/>
  <c r="CA36" i="2"/>
  <c r="CB36" i="2" s="1"/>
  <c r="BU36" i="2"/>
  <c r="DG36" i="2"/>
  <c r="DH36" i="2" s="1"/>
  <c r="BT25" i="2"/>
  <c r="CM32" i="2"/>
  <c r="CN32" i="2" s="1"/>
  <c r="BU24" i="2"/>
  <c r="BZ33" i="2"/>
  <c r="BQ36" i="2"/>
  <c r="BR36" i="2" s="1"/>
  <c r="CU36" i="2"/>
  <c r="CV36" i="2" s="1"/>
  <c r="BM36" i="2"/>
  <c r="BN36" i="2" s="1"/>
  <c r="DC36" i="2"/>
  <c r="DD36" i="2" s="1"/>
  <c r="DF36" i="2"/>
  <c r="DR36" i="2"/>
  <c r="BM18" i="2"/>
  <c r="BN18" i="2" s="1"/>
  <c r="CH18" i="2"/>
  <c r="BM25" i="2"/>
  <c r="BN25" i="2" s="1"/>
  <c r="CU18" i="2"/>
  <c r="CV18" i="2" s="1"/>
  <c r="CM18" i="2"/>
  <c r="CN18" i="2" s="1"/>
  <c r="DO18" i="2"/>
  <c r="DP18" i="2" s="1"/>
  <c r="DK15" i="2"/>
  <c r="DL15" i="2" s="1"/>
  <c r="DG15" i="2"/>
  <c r="DH15" i="2" s="1"/>
  <c r="DO15" i="2"/>
  <c r="DP15" i="2" s="1"/>
  <c r="CE28" i="2"/>
  <c r="CF28" i="2" s="1"/>
  <c r="BQ18" i="2"/>
  <c r="BR18" i="2" s="1"/>
  <c r="DF24" i="2"/>
  <c r="BP28" i="2"/>
  <c r="CH28" i="2"/>
  <c r="CD18" i="2"/>
  <c r="BD28" i="2"/>
  <c r="BW32" i="2"/>
  <c r="BX32" i="2" s="1"/>
  <c r="DF32" i="2"/>
  <c r="DK32" i="2"/>
  <c r="DL32" i="2" s="1"/>
  <c r="DN25" i="2"/>
  <c r="BM27" i="2"/>
  <c r="BN27" i="2" s="1"/>
  <c r="DG27" i="2"/>
  <c r="DH27" i="2" s="1"/>
  <c r="BU30" i="2"/>
  <c r="DK30" i="2"/>
  <c r="DL30" i="2" s="1"/>
  <c r="BW30" i="2"/>
  <c r="BX30" i="2" s="1"/>
  <c r="CY30" i="2"/>
  <c r="CZ30" i="2" s="1"/>
  <c r="CQ27" i="2"/>
  <c r="CR27" i="2" s="1"/>
  <c r="CP30" i="2"/>
  <c r="CE27" i="2"/>
  <c r="CF27" i="2" s="1"/>
  <c r="BQ27" i="2"/>
  <c r="BR27" i="2" s="1"/>
  <c r="CD27" i="2"/>
  <c r="BQ34" i="2"/>
  <c r="BR34" i="2" s="1"/>
  <c r="CD34" i="2"/>
  <c r="BD34" i="2"/>
  <c r="CA34" i="2"/>
  <c r="CB34" i="2" s="1"/>
  <c r="BT34" i="2"/>
  <c r="BQ13" i="2"/>
  <c r="BR13" i="2" s="1"/>
  <c r="DC13" i="2"/>
  <c r="DD13" i="2" s="1"/>
  <c r="BD27" i="2"/>
  <c r="DK27" i="2"/>
  <c r="DL27" i="2" s="1"/>
  <c r="DB27" i="2"/>
  <c r="DN27" i="2"/>
  <c r="CA30" i="2"/>
  <c r="CB30" i="2" s="1"/>
  <c r="DC30" i="2"/>
  <c r="DD30" i="2" s="1"/>
  <c r="BM30" i="2"/>
  <c r="BN30" i="2" s="1"/>
  <c r="CX27" i="2"/>
  <c r="DC27" i="2"/>
  <c r="DD27" i="2" s="1"/>
  <c r="CU27" i="2"/>
  <c r="CV27" i="2" s="1"/>
  <c r="CH34" i="2"/>
  <c r="CM34" i="2"/>
  <c r="CN34" i="2" s="1"/>
  <c r="CI34" i="2"/>
  <c r="CJ34" i="2" s="1"/>
  <c r="DK34" i="2"/>
  <c r="DL34" i="2" s="1"/>
  <c r="DB34" i="2"/>
  <c r="DN30" i="2"/>
  <c r="DJ13" i="2"/>
  <c r="BU13" i="2"/>
  <c r="BT13" i="2"/>
  <c r="CQ30" i="2"/>
  <c r="CR30" i="2" s="1"/>
  <c r="DO25" i="2"/>
  <c r="DP25" i="2" s="1"/>
  <c r="CI27" i="2"/>
  <c r="CJ27" i="2" s="1"/>
  <c r="CM27" i="2"/>
  <c r="CN27" i="2" s="1"/>
  <c r="BW27" i="2"/>
  <c r="BX27" i="2" s="1"/>
  <c r="CT27" i="2"/>
  <c r="CE30" i="2"/>
  <c r="CF30" i="2" s="1"/>
  <c r="BU27" i="2"/>
  <c r="BU34" i="2"/>
  <c r="BW34" i="2"/>
  <c r="BX34" i="2" s="1"/>
  <c r="DG34" i="2"/>
  <c r="DH34" i="2" s="1"/>
  <c r="CU30" i="2"/>
  <c r="CV30" i="2" s="1"/>
  <c r="CM30" i="2"/>
  <c r="CN30" i="2" s="1"/>
  <c r="BM13" i="2"/>
  <c r="BN13" i="2" s="1"/>
  <c r="CY13" i="2"/>
  <c r="CZ13" i="2" s="1"/>
  <c r="BQ29" i="2"/>
  <c r="BR29" i="2" s="1"/>
  <c r="CY29" i="2"/>
  <c r="CZ29" i="2" s="1"/>
  <c r="CM29" i="2"/>
  <c r="CN29" i="2" s="1"/>
  <c r="BZ29" i="2"/>
  <c r="CA29" i="2"/>
  <c r="CB29" i="2" s="1"/>
  <c r="CX29" i="2"/>
  <c r="BM29" i="2"/>
  <c r="BN29" i="2" s="1"/>
  <c r="CA17" i="2"/>
  <c r="CB17" i="2" s="1"/>
  <c r="DK17" i="2"/>
  <c r="DL17" i="2" s="1"/>
  <c r="CI17" i="2"/>
  <c r="CJ17" i="2" s="1"/>
  <c r="BU17" i="2"/>
  <c r="CM17" i="2"/>
  <c r="CN17" i="2" s="1"/>
  <c r="CU17" i="2"/>
  <c r="CV17" i="2" s="1"/>
  <c r="BM17" i="2"/>
  <c r="BN17" i="2" s="1"/>
  <c r="BP17" i="2"/>
  <c r="CT17" i="2"/>
  <c r="DB17" i="2"/>
  <c r="DN17" i="2"/>
  <c r="DO17" i="2"/>
  <c r="DP17" i="2" s="1"/>
  <c r="CE14" i="2"/>
  <c r="CF14" i="2" s="1"/>
  <c r="CQ14" i="2"/>
  <c r="CR14" i="2" s="1"/>
  <c r="DJ14" i="2"/>
  <c r="DK14" i="2"/>
  <c r="DL14" i="2" s="1"/>
  <c r="CE17" i="2"/>
  <c r="CF17" i="2" s="1"/>
  <c r="DK33" i="2"/>
  <c r="DL33" i="2" s="1"/>
  <c r="BW14" i="2"/>
  <c r="BX14" i="2" s="1"/>
  <c r="BM14" i="2"/>
  <c r="BN14" i="2" s="1"/>
  <c r="CP14" i="2"/>
  <c r="CY33" i="2"/>
  <c r="CZ33" i="2" s="1"/>
  <c r="CL17" i="2"/>
  <c r="CL29" i="2"/>
  <c r="BD17" i="2"/>
  <c r="BA15" i="3"/>
  <c r="DF17" i="2"/>
  <c r="CQ17" i="2"/>
  <c r="CR17" i="2" s="1"/>
  <c r="DC33" i="2"/>
  <c r="DD33" i="2" s="1"/>
  <c r="DO29" i="2"/>
  <c r="DP29" i="2" s="1"/>
  <c r="BZ25" i="2"/>
  <c r="CI25" i="2"/>
  <c r="CJ25" i="2" s="1"/>
  <c r="CM14" i="2"/>
  <c r="CN14" i="2" s="1"/>
  <c r="DG14" i="2"/>
  <c r="DH14" i="2" s="1"/>
  <c r="DK29" i="2"/>
  <c r="DL29" i="2" s="1"/>
  <c r="Y63" i="3"/>
  <c r="BU33" i="2"/>
  <c r="DR33" i="2"/>
  <c r="BQ33" i="2"/>
  <c r="BR33" i="2" s="1"/>
  <c r="DG33" i="2"/>
  <c r="DH33" i="2" s="1"/>
  <c r="DN33" i="2"/>
  <c r="CX33" i="2"/>
  <c r="CM25" i="2"/>
  <c r="CN25" i="2" s="1"/>
  <c r="CY25" i="2"/>
  <c r="CZ25" i="2" s="1"/>
  <c r="DC25" i="2"/>
  <c r="DD25" i="2" s="1"/>
  <c r="CQ25" i="2"/>
  <c r="CR25" i="2" s="1"/>
  <c r="DJ25" i="2"/>
  <c r="CX25" i="2"/>
  <c r="CD25" i="2"/>
  <c r="CE25" i="2"/>
  <c r="CF25" i="2" s="1"/>
  <c r="BD25" i="2"/>
  <c r="DG17" i="2"/>
  <c r="DH17" i="2" s="1"/>
  <c r="BW33" i="2"/>
  <c r="BX33" i="2" s="1"/>
  <c r="BW29" i="2"/>
  <c r="BX29" i="2" s="1"/>
  <c r="CE29" i="2"/>
  <c r="CF29" i="2" s="1"/>
  <c r="CU14" i="2"/>
  <c r="CV14" i="2" s="1"/>
  <c r="BQ14" i="2"/>
  <c r="BR14" i="2" s="1"/>
  <c r="BP33" i="2"/>
  <c r="CH25" i="2"/>
  <c r="BU25" i="2"/>
  <c r="CI29" i="2"/>
  <c r="CJ29" i="2" s="1"/>
  <c r="CP25" i="2"/>
  <c r="BQ17" i="2"/>
  <c r="BR17" i="2" s="1"/>
  <c r="BW25" i="2"/>
  <c r="BX25" i="2" s="1"/>
  <c r="CA14" i="2"/>
  <c r="CB14" i="2" s="1"/>
  <c r="CA33" i="2"/>
  <c r="CB33" i="2" s="1"/>
  <c r="CE33" i="2"/>
  <c r="CF33" i="2" s="1"/>
  <c r="BW17" i="2"/>
  <c r="BX17" i="2" s="1"/>
  <c r="CP17" i="2"/>
  <c r="DF33" i="2"/>
  <c r="CQ29" i="2"/>
  <c r="CR29" i="2" s="1"/>
  <c r="DG25" i="2"/>
  <c r="DH25" i="2" s="1"/>
  <c r="DF14" i="2"/>
  <c r="BP14" i="2"/>
  <c r="DO14" i="2"/>
  <c r="DP14" i="2" s="1"/>
  <c r="CI14" i="2"/>
  <c r="CJ14" i="2" s="1"/>
  <c r="CT14" i="2"/>
  <c r="BD14" i="2"/>
  <c r="BT14" i="2"/>
  <c r="BT29" i="2"/>
  <c r="CU29" i="2"/>
  <c r="CV29" i="2" s="1"/>
  <c r="DC29" i="2"/>
  <c r="DD29" i="2" s="1"/>
  <c r="DB33" i="2"/>
  <c r="BD33" i="2"/>
  <c r="BD29" i="2"/>
  <c r="CA25" i="2"/>
  <c r="CB25" i="2" s="1"/>
  <c r="DK25" i="2"/>
  <c r="DL25" i="2" s="1"/>
  <c r="DG29" i="2"/>
  <c r="DH29" i="2" s="1"/>
  <c r="CQ34" i="2"/>
  <c r="CR34" i="2" s="1"/>
  <c r="CY34" i="2"/>
  <c r="CZ34" i="2" s="1"/>
  <c r="DC34" i="2"/>
  <c r="DD34" i="2" s="1"/>
  <c r="DN34" i="2"/>
  <c r="CE34" i="2"/>
  <c r="CF34" i="2" s="1"/>
  <c r="BM34" i="2"/>
  <c r="BN34" i="2" s="1"/>
  <c r="DF34" i="2"/>
  <c r="BD30" i="2"/>
  <c r="CH30" i="2"/>
  <c r="DB30" i="2"/>
  <c r="BQ30" i="2"/>
  <c r="BR30" i="2" s="1"/>
  <c r="CI30" i="2"/>
  <c r="CJ30" i="2" s="1"/>
  <c r="BT30" i="2"/>
  <c r="CX30" i="2"/>
  <c r="DF30" i="2"/>
  <c r="BQ25" i="2"/>
  <c r="BR25" i="2" s="1"/>
  <c r="CM15" i="2"/>
  <c r="CN15" i="2" s="1"/>
  <c r="CT15" i="2"/>
  <c r="CH15" i="2"/>
  <c r="CU15" i="2"/>
  <c r="CV15" i="2" s="1"/>
  <c r="CE15" i="2"/>
  <c r="CF15" i="2" s="1"/>
  <c r="BW15" i="2"/>
  <c r="BX15" i="2" s="1"/>
  <c r="CI15" i="2"/>
  <c r="CJ15" i="2" s="1"/>
  <c r="DC15" i="2"/>
  <c r="DD15" i="2" s="1"/>
  <c r="CL15" i="2"/>
  <c r="BU15" i="2"/>
  <c r="DR15" i="2"/>
  <c r="DG31" i="2"/>
  <c r="DH31" i="2" s="1"/>
  <c r="BM31" i="2"/>
  <c r="BN31" i="2" s="1"/>
  <c r="BW31" i="2"/>
  <c r="BX31" i="2" s="1"/>
  <c r="BU23" i="2"/>
  <c r="BM23" i="2"/>
  <c r="BN23" i="2" s="1"/>
  <c r="CP23" i="2"/>
  <c r="BP23" i="2"/>
  <c r="BZ23" i="2"/>
  <c r="CQ21" i="2"/>
  <c r="CR21" i="2" s="1"/>
  <c r="DR21" i="2"/>
  <c r="DO21" i="2"/>
  <c r="DP21" i="2" s="1"/>
  <c r="CA21" i="2"/>
  <c r="CB21" i="2" s="1"/>
  <c r="BM21" i="2"/>
  <c r="BN21" i="2" s="1"/>
  <c r="BQ21" i="2"/>
  <c r="BR21" i="2" s="1"/>
  <c r="DK21" i="2"/>
  <c r="DL21" i="2" s="1"/>
  <c r="CI21" i="2"/>
  <c r="CJ21" i="2" s="1"/>
  <c r="DG21" i="2"/>
  <c r="DH21" i="2" s="1"/>
  <c r="CM21" i="2"/>
  <c r="CN21" i="2" s="1"/>
  <c r="CU21" i="2"/>
  <c r="CV21" i="2" s="1"/>
  <c r="DW16" i="2"/>
  <c r="E16" i="2" s="1"/>
  <c r="DW31" i="2"/>
  <c r="DW13" i="2"/>
  <c r="E13" i="2" s="1"/>
  <c r="DR35" i="2"/>
  <c r="DN35" i="2"/>
  <c r="CT35" i="2"/>
  <c r="DC35" i="2"/>
  <c r="DD35" i="2" s="1"/>
  <c r="CD35" i="2"/>
  <c r="BW35" i="2"/>
  <c r="BX35" i="2" s="1"/>
  <c r="CA35" i="2"/>
  <c r="CB35" i="2" s="1"/>
  <c r="DK24" i="2"/>
  <c r="DL24" i="2" s="1"/>
  <c r="DO24" i="2"/>
  <c r="DP24" i="2" s="1"/>
  <c r="CQ24" i="2"/>
  <c r="CR24" i="2" s="1"/>
  <c r="DG24" i="2"/>
  <c r="DH24" i="2" s="1"/>
  <c r="CE24" i="2"/>
  <c r="CF24" i="2" s="1"/>
  <c r="CL24" i="2"/>
  <c r="CU24" i="2"/>
  <c r="CV24" i="2" s="1"/>
  <c r="CY24" i="2"/>
  <c r="CZ24" i="2" s="1"/>
  <c r="BD24" i="2"/>
  <c r="CD24" i="2"/>
  <c r="DW14" i="2"/>
  <c r="E14" i="2" s="1"/>
  <c r="DC24" i="2"/>
  <c r="DD24" i="2" s="1"/>
  <c r="BU35" i="2"/>
  <c r="CY35" i="2"/>
  <c r="CZ35" i="2" s="1"/>
  <c r="DB35" i="2"/>
  <c r="CE35" i="2"/>
  <c r="CF35" i="2" s="1"/>
  <c r="DF35" i="2"/>
  <c r="CU35" i="2"/>
  <c r="CV35" i="2" s="1"/>
  <c r="BQ24" i="2"/>
  <c r="BR24" i="2" s="1"/>
  <c r="BT35" i="2"/>
  <c r="DK35" i="2"/>
  <c r="DL35" i="2" s="1"/>
  <c r="CA24" i="2"/>
  <c r="CB24" i="2" s="1"/>
  <c r="CX24" i="2"/>
  <c r="CH24" i="2"/>
  <c r="CI24" i="2"/>
  <c r="CJ24" i="2" s="1"/>
  <c r="CQ32" i="2"/>
  <c r="CR32" i="2" s="1"/>
  <c r="BU32" i="2"/>
  <c r="CU32" i="2"/>
  <c r="CV32" i="2" s="1"/>
  <c r="DO32" i="2"/>
  <c r="DP32" i="2" s="1"/>
  <c r="DJ32" i="2"/>
  <c r="DN32" i="2"/>
  <c r="CY32" i="2"/>
  <c r="CZ32" i="2" s="1"/>
  <c r="CA32" i="2"/>
  <c r="CB32" i="2" s="1"/>
  <c r="BD32" i="2"/>
  <c r="DG32" i="2"/>
  <c r="DH32" i="2" s="1"/>
  <c r="CI32" i="2"/>
  <c r="CJ32" i="2" s="1"/>
  <c r="BZ32" i="2"/>
  <c r="BQ32" i="2"/>
  <c r="BR32" i="2" s="1"/>
  <c r="CU13" i="2"/>
  <c r="CV13" i="2" s="1"/>
  <c r="CQ13" i="2"/>
  <c r="CI13" i="2"/>
  <c r="CJ13" i="2" s="1"/>
  <c r="BD13" i="2"/>
  <c r="CL13" i="2"/>
  <c r="DO13" i="2"/>
  <c r="DP13" i="2" s="1"/>
  <c r="CE13" i="2"/>
  <c r="DK13" i="2"/>
  <c r="CX13" i="2"/>
  <c r="DR24" i="2"/>
  <c r="BQ35" i="2"/>
  <c r="BR35" i="2" s="1"/>
  <c r="BD35" i="2"/>
  <c r="BW24" i="2"/>
  <c r="BX24" i="2" s="1"/>
  <c r="CQ35" i="2"/>
  <c r="CR35" i="2" s="1"/>
  <c r="BQ12" i="2"/>
  <c r="BU12" i="2"/>
  <c r="CM12" i="2"/>
  <c r="DO12" i="2"/>
  <c r="DW33" i="2"/>
  <c r="DW29" i="2"/>
  <c r="BZ27" i="2"/>
  <c r="CA27" i="2"/>
  <c r="CB27" i="2" s="1"/>
  <c r="BQ31" i="2"/>
  <c r="BR31" i="2" s="1"/>
  <c r="CY27" i="2"/>
  <c r="CZ27" i="2" s="1"/>
  <c r="DO33" i="2"/>
  <c r="DP33" i="2" s="1"/>
  <c r="DR23" i="2"/>
  <c r="CT16" i="2"/>
  <c r="BQ16" i="2"/>
  <c r="BR16" i="2" s="1"/>
  <c r="DN16" i="2"/>
  <c r="CH16" i="2"/>
  <c r="CA16" i="2"/>
  <c r="BM16" i="2"/>
  <c r="BN16" i="2" s="1"/>
  <c r="BW16" i="2"/>
  <c r="BX16" i="2" s="1"/>
  <c r="CP16" i="2"/>
  <c r="DG16" i="2"/>
  <c r="CQ23" i="2"/>
  <c r="CR23" i="2" s="1"/>
  <c r="CT23" i="2"/>
  <c r="DC21" i="2"/>
  <c r="BU21" i="2"/>
  <c r="BQ28" i="2"/>
  <c r="BR28" i="2" s="1"/>
  <c r="BH19" i="3" l="1"/>
  <c r="BH30" i="3"/>
  <c r="BH22" i="3"/>
  <c r="BH18" i="3"/>
  <c r="BH36" i="3"/>
  <c r="BH32" i="3"/>
  <c r="BH14" i="3"/>
  <c r="BH24" i="3"/>
  <c r="BH25" i="3"/>
  <c r="BH21" i="3"/>
  <c r="BH35" i="3"/>
  <c r="BH28" i="3"/>
  <c r="BH20" i="3"/>
  <c r="BH26" i="3"/>
  <c r="BH31" i="3"/>
  <c r="AN62" i="3"/>
  <c r="AB62" i="3" s="1"/>
  <c r="AB64" i="3" s="1"/>
  <c r="AG24" i="1"/>
  <c r="AG26" i="1" s="1"/>
  <c r="CC62" i="2"/>
  <c r="CO62" i="2"/>
  <c r="CR12" i="2"/>
  <c r="CQ62" i="2"/>
  <c r="CK62" i="2"/>
  <c r="BP12" i="2"/>
  <c r="BO62" i="2"/>
  <c r="CJ12" i="2"/>
  <c r="CJ62" i="2" s="1"/>
  <c r="Y63" i="2" s="1"/>
  <c r="CI62" i="2"/>
  <c r="DH12" i="2"/>
  <c r="DG62" i="2"/>
  <c r="BU62" i="2"/>
  <c r="R63" i="2" s="1"/>
  <c r="DD12" i="2"/>
  <c r="DC62" i="2"/>
  <c r="CX12" i="2"/>
  <c r="CX62" i="2" s="1"/>
  <c r="CW62" i="2"/>
  <c r="BQ62" i="2"/>
  <c r="DM62" i="2"/>
  <c r="DR12" i="2"/>
  <c r="DR62" i="2" s="1"/>
  <c r="DQ62" i="2"/>
  <c r="DI62" i="2"/>
  <c r="BV62" i="2"/>
  <c r="R62" i="2" s="1"/>
  <c r="CT12" i="2"/>
  <c r="CS62" i="2"/>
  <c r="DF12" i="2"/>
  <c r="DF62" i="2" s="1"/>
  <c r="DE62" i="2"/>
  <c r="BX12" i="2"/>
  <c r="BX62" i="2" s="1"/>
  <c r="S63" i="2" s="1"/>
  <c r="BW62" i="2"/>
  <c r="DA62" i="2"/>
  <c r="CF12" i="2"/>
  <c r="CE62" i="2"/>
  <c r="DL12" i="2"/>
  <c r="DK62" i="2"/>
  <c r="BS62" i="2"/>
  <c r="BN12" i="2"/>
  <c r="BN62" i="2" s="1"/>
  <c r="P63" i="2" s="1"/>
  <c r="BM62" i="2"/>
  <c r="BH62" i="2"/>
  <c r="M62" i="2" s="1"/>
  <c r="CV12" i="2"/>
  <c r="CV62" i="2" s="1"/>
  <c r="CU62" i="2"/>
  <c r="BZ12" i="2"/>
  <c r="BY62" i="2"/>
  <c r="CA62" i="2"/>
  <c r="CZ12" i="2"/>
  <c r="CZ62" i="2" s="1"/>
  <c r="CY62" i="2"/>
  <c r="DO62" i="2"/>
  <c r="CM62" i="2"/>
  <c r="CH12" i="2"/>
  <c r="CH62" i="2" s="1"/>
  <c r="W62" i="2" s="1"/>
  <c r="CG62" i="2"/>
  <c r="BD62" i="2"/>
  <c r="M63" i="2" s="1"/>
  <c r="BH17" i="3"/>
  <c r="BH15" i="3"/>
  <c r="V40" i="1"/>
  <c r="V37" i="1"/>
  <c r="W64" i="3"/>
  <c r="BH12" i="3"/>
  <c r="BH13" i="3"/>
  <c r="Y64" i="3"/>
  <c r="V43" i="1" s="1"/>
  <c r="AA64" i="3"/>
  <c r="DH16" i="2"/>
  <c r="DN12" i="2"/>
  <c r="DN62" i="2" s="1"/>
  <c r="DL13" i="2"/>
  <c r="DP12" i="2"/>
  <c r="DP62" i="2" s="1"/>
  <c r="CF13" i="2"/>
  <c r="CB16" i="2"/>
  <c r="BT12" i="2"/>
  <c r="BZ13" i="2"/>
  <c r="CT13" i="2"/>
  <c r="CL12" i="2"/>
  <c r="DJ12" i="2"/>
  <c r="DJ62" i="2" s="1"/>
  <c r="DB12" i="2"/>
  <c r="DB62" i="2" s="1"/>
  <c r="CN12" i="2"/>
  <c r="CP12" i="2"/>
  <c r="CR13" i="2"/>
  <c r="DD21" i="2"/>
  <c r="BP21" i="2"/>
  <c r="CD12" i="2"/>
  <c r="BR12" i="2"/>
  <c r="X64" i="3"/>
  <c r="DH62" i="2" l="1"/>
  <c r="DD62" i="2"/>
  <c r="DL62" i="2"/>
  <c r="CF62" i="2"/>
  <c r="AC63" i="2" s="1"/>
  <c r="BT62" i="2"/>
  <c r="Q62" i="2" s="1"/>
  <c r="BZ62" i="2"/>
  <c r="S62" i="2" s="1"/>
  <c r="S64" i="2" s="1"/>
  <c r="CL62" i="2"/>
  <c r="Y62" i="2" s="1"/>
  <c r="Y64" i="2" s="1"/>
  <c r="CT62" i="2"/>
  <c r="AC62" i="2" s="1"/>
  <c r="BP62" i="2"/>
  <c r="P62" i="2" s="1"/>
  <c r="P64" i="2" s="1"/>
  <c r="CN62" i="2"/>
  <c r="AA63" i="2" s="1"/>
  <c r="BR62" i="2"/>
  <c r="Q63" i="2" s="1"/>
  <c r="CD62" i="2"/>
  <c r="U62" i="2" s="1"/>
  <c r="CP62" i="2"/>
  <c r="AA62" i="2" s="1"/>
  <c r="CR62" i="2"/>
  <c r="CB62" i="2"/>
  <c r="U63" i="2" s="1"/>
  <c r="J43" i="1"/>
  <c r="M64" i="2"/>
  <c r="R64" i="2"/>
  <c r="AA64" i="2" l="1"/>
  <c r="W63" i="2"/>
  <c r="W64" i="2" s="1"/>
  <c r="U64" i="2"/>
  <c r="Q64" i="2"/>
  <c r="AH37" i="1" s="1"/>
  <c r="AC64" i="2"/>
  <c r="AH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mghandley</author>
  </authors>
  <commentList>
    <comment ref="I5" authorId="0" shapeId="0" xr:uid="{00000000-0006-0000-0000-000001000000}">
      <text>
        <r>
          <rPr>
            <sz val="8"/>
            <color indexed="81"/>
            <rFont val="Tahoma"/>
            <family val="2"/>
          </rPr>
          <t xml:space="preserve">Reporting periods should begin with calendar quarters, ie; 1/1/2024, 4/1/2024, 7/1/2024, 10/1/2024, etc..
</t>
        </r>
      </text>
    </comment>
    <comment ref="R5" authorId="0" shapeId="0" xr:uid="{00000000-0006-0000-0000-000002000000}">
      <text>
        <r>
          <rPr>
            <sz val="8"/>
            <color indexed="81"/>
            <rFont val="Tahoma"/>
            <family val="2"/>
          </rPr>
          <t xml:space="preserve">Reporting periods should end with calendar quarters, ie; 3/31/2024, 6/30/2024, 9/30/2024, 12/31/2024,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PSI</author>
  </authors>
  <commentList>
    <comment ref="AD9" authorId="0" shapeId="0" xr:uid="{00000000-0006-0000-0200-000001000000}">
      <text>
        <r>
          <rPr>
            <b/>
            <sz val="8"/>
            <color indexed="81"/>
            <rFont val="Tahoma"/>
            <family val="2"/>
          </rPr>
          <t>Please select the appropriate racial composition from the pull down window.</t>
        </r>
      </text>
    </comment>
  </commentList>
</comments>
</file>

<file path=xl/sharedStrings.xml><?xml version="1.0" encoding="utf-8"?>
<sst xmlns="http://schemas.openxmlformats.org/spreadsheetml/2006/main" count="453" uniqueCount="252">
  <si>
    <t>Date of Report:</t>
  </si>
  <si>
    <t xml:space="preserve">    /</t>
  </si>
  <si>
    <t>Funding Agreement No:</t>
  </si>
  <si>
    <t>$</t>
  </si>
  <si>
    <t>A.</t>
  </si>
  <si>
    <t>1.</t>
  </si>
  <si>
    <t>Beginning Balance:</t>
  </si>
  <si>
    <t>a.</t>
  </si>
  <si>
    <t>b.</t>
  </si>
  <si>
    <t>c.</t>
  </si>
  <si>
    <t>d.</t>
  </si>
  <si>
    <t>2.</t>
  </si>
  <si>
    <t>Receipts Since Last Report:</t>
  </si>
  <si>
    <t>3.</t>
  </si>
  <si>
    <t>Recipient Disbursements Since Last Report:</t>
  </si>
  <si>
    <t>4.</t>
  </si>
  <si>
    <t>Report Type</t>
  </si>
  <si>
    <t xml:space="preserve"> </t>
  </si>
  <si>
    <t>_________________________________________</t>
  </si>
  <si>
    <t>For NC Housing Finance Agency Use Only</t>
  </si>
  <si>
    <t xml:space="preserve">  Date</t>
  </si>
  <si>
    <t xml:space="preserve">   Date </t>
  </si>
  <si>
    <t xml:space="preserve">      Disbursement Review and Approval</t>
  </si>
  <si>
    <t xml:space="preserve">   Received</t>
  </si>
  <si>
    <t>Amount</t>
  </si>
  <si>
    <t xml:space="preserve">  /</t>
  </si>
  <si>
    <t>B.</t>
  </si>
  <si>
    <t>CUMULATIVE PRODUCTION</t>
  </si>
  <si>
    <t>Dwelling units rehabilitated, by county:</t>
  </si>
  <si>
    <t>County</t>
  </si>
  <si>
    <t>Units</t>
  </si>
  <si>
    <t>HOME funds</t>
  </si>
  <si>
    <t>Other funds</t>
  </si>
  <si>
    <t>Total funds used</t>
  </si>
  <si>
    <t>Served</t>
  </si>
  <si>
    <t>Completed</t>
  </si>
  <si>
    <t xml:space="preserve">  Disbursed</t>
  </si>
  <si>
    <t xml:space="preserve"> Leveraged</t>
  </si>
  <si>
    <t xml:space="preserve">  (HOME $ + OTHER $)</t>
  </si>
  <si>
    <t>5.</t>
  </si>
  <si>
    <t>Totals =</t>
  </si>
  <si>
    <t xml:space="preserve">Averages per dwelling unit = </t>
  </si>
  <si>
    <t xml:space="preserve">   (TOTAL $/TOTAL UNITS)</t>
  </si>
  <si>
    <t>Authorized Signature/Date</t>
  </si>
  <si>
    <t>Due</t>
  </si>
  <si>
    <t>Participant Tax ID #</t>
  </si>
  <si>
    <t>Recommended by/Date</t>
  </si>
  <si>
    <t>To Finance on</t>
  </si>
  <si>
    <t>Entered</t>
  </si>
  <si>
    <t>Entered by</t>
  </si>
  <si>
    <t>Date Units</t>
  </si>
  <si>
    <t>page 3 of 3</t>
  </si>
  <si>
    <t>on completed units</t>
  </si>
  <si>
    <t>Oth</t>
  </si>
  <si>
    <t xml:space="preserve"> parent</t>
  </si>
  <si>
    <t xml:space="preserve"> (+5)</t>
  </si>
  <si>
    <t xml:space="preserve"> Dsbld</t>
  </si>
  <si>
    <t>HH</t>
  </si>
  <si>
    <t>of homeowner</t>
  </si>
  <si>
    <t>modifications performed</t>
  </si>
  <si>
    <t xml:space="preserve"> Single</t>
  </si>
  <si>
    <t xml:space="preserve"> Large</t>
  </si>
  <si>
    <t>Hndcp/</t>
  </si>
  <si>
    <t>Elderly</t>
  </si>
  <si>
    <t>category</t>
  </si>
  <si>
    <t>Size</t>
  </si>
  <si>
    <t>page 2 of 3</t>
  </si>
  <si>
    <t>homeowner</t>
  </si>
  <si>
    <t>size of</t>
  </si>
  <si>
    <t>of</t>
  </si>
  <si>
    <t>URP</t>
  </si>
  <si>
    <t xml:space="preserve"> Sq. ft.</t>
  </si>
  <si>
    <t xml:space="preserve"> Last name</t>
  </si>
  <si>
    <t>Street address</t>
  </si>
  <si>
    <t>completed unit</t>
  </si>
  <si>
    <t>unit</t>
  </si>
  <si>
    <t xml:space="preserve">middle initial </t>
  </si>
  <si>
    <t xml:space="preserve">First name and </t>
  </si>
  <si>
    <t>Annual</t>
  </si>
  <si>
    <t>household</t>
  </si>
  <si>
    <t>income</t>
  </si>
  <si>
    <t>AN</t>
  </si>
  <si>
    <t>Bk</t>
  </si>
  <si>
    <t>As</t>
  </si>
  <si>
    <t>Hs</t>
  </si>
  <si>
    <t>Wt</t>
  </si>
  <si>
    <t>Recipient:</t>
  </si>
  <si>
    <t>Income</t>
  </si>
  <si>
    <t>(62 +)</t>
  </si>
  <si>
    <t>a</t>
  </si>
  <si>
    <t>b</t>
  </si>
  <si>
    <t>c</t>
  </si>
  <si>
    <t>Case Manager:</t>
  </si>
  <si>
    <t>Other hard costs</t>
  </si>
  <si>
    <t>Source</t>
  </si>
  <si>
    <t>identified by source</t>
  </si>
  <si>
    <t xml:space="preserve">Total </t>
  </si>
  <si>
    <t>Special needs category*</t>
  </si>
  <si>
    <t>Lead</t>
  </si>
  <si>
    <t>EBL</t>
  </si>
  <si>
    <t>(+) . . . . . . . . . . . . . . . . . . . . . . . . . . . . . . . . . . . . . . . . . . . . . . . . . . . . . . . . . . . . . . .</t>
  </si>
  <si>
    <t>Sum of disbursements by Recipient prior to reporting period . . . . . . . . . . . . . . . . . . . . . . . . . . . . . . . . . . . . . . . . . . . . . . . . . . . . . . . . . . . . . . .</t>
  </si>
  <si>
    <t>(-) . . . . . . . . . . . . . . . . . . . . . . . . . . . . . . . . . . . . . . . . . . . . . . . . . . . . . . . . . . . . . . .</t>
  </si>
  <si>
    <t>(=) . . . . . . . . . . . . . . . . . . . . . . . . . . . . . . . . . . . . . . . . . . . . . . . . . . . . . . . . . . . . . . .</t>
  </si>
  <si>
    <t>Program Support . . . . . . . . . . . . . . . . . . . . . . . . . . . . . . . . . . . . . . . . . . . . . . . . . . . . . . . . . . . . . . . . . . . . . . . . . . . . . . . . . . . . . . . . . . . . . . . . . . . . . . . . . . . . . . . . . . . . . . . . . . . . . .</t>
  </si>
  <si>
    <t xml:space="preserve">URP-eligible hard costs . . . . . . . . . . . . . . . . . . . . . . . . . . . . . . . . . . . . . . . . . . . . . . . . . . . . . . . . . . . . . . . . . . . . . . . . . . . . . . . . . . . . . . . . . . . . . . . . . . . . . . . . . . . . . . . . . . . . . . . . . . . . . . . . . . . . . . </t>
  </si>
  <si>
    <t>(1.d. plus 2.c. minus 3.c.) . . . . . . . . . . . . . . . . . . . . . . . . . . . . . . . . . . . . . . . . . . . . . . . . . . . . . . . . . . . . . . .</t>
  </si>
  <si>
    <t>Quarterly Report . . . . . . . . . . . . . . . . . . . . . . . . . . . . . . . . . . . . . . . . . . . . . . . . . . . . . . . . . . . . . . .</t>
  </si>
  <si>
    <t>x</t>
  </si>
  <si>
    <t>X</t>
  </si>
  <si>
    <t>X An Inc</t>
  </si>
  <si>
    <t xml:space="preserve"> An Inc</t>
  </si>
  <si>
    <t>sq</t>
  </si>
  <si>
    <t>HC</t>
  </si>
  <si>
    <t>Sup</t>
  </si>
  <si>
    <t>Tot</t>
  </si>
  <si>
    <t>&lt;30</t>
  </si>
  <si>
    <t>&lt;50</t>
  </si>
  <si>
    <t>c.  Cumulative totals to date (a + b). . . . . . . . . . . . . . . . . . . . . . . . . . . .</t>
  </si>
  <si>
    <t>Cumulative totals to date (a + b). . . . . . . . . . . . . . . . . . . . . . . . . . . . . . . . . . . . . . . . . . . . . . . .</t>
  </si>
  <si>
    <t>City/town</t>
  </si>
  <si>
    <t xml:space="preserve">Unit Completion Date </t>
  </si>
  <si>
    <t xml:space="preserve">Average completions/month </t>
  </si>
  <si>
    <t>6.</t>
  </si>
  <si>
    <t>7.</t>
  </si>
  <si>
    <t>8.</t>
  </si>
  <si>
    <t>needed to finish on time . . . . . . . . . . . . .</t>
  </si>
  <si>
    <t>Key Indicators and Progress Toward Goals</t>
  </si>
  <si>
    <t>Months remaining to</t>
  </si>
  <si>
    <t>completion date . . . . . . . . . . . . . . . .</t>
  </si>
  <si>
    <t xml:space="preserve">Percent of project </t>
  </si>
  <si>
    <t xml:space="preserve">Percent of targeted units </t>
  </si>
  <si>
    <t>Percent of completed</t>
  </si>
  <si>
    <t xml:space="preserve">Percent of matching funds </t>
  </si>
  <si>
    <t>units below 30% AMI . . . . . . . . . . . . . .</t>
  </si>
  <si>
    <t>I Certify that the information contained in this Report is complete and accurate.</t>
  </si>
  <si>
    <t>time used . . . . . . . . . . . . . . . .</t>
  </si>
  <si>
    <t>completed . . . . . . . . . . . . . . . . . . . . . . . . . . . . . . . . . . . .</t>
  </si>
  <si>
    <t>Completion Date (per Funding Agreement):</t>
  </si>
  <si>
    <t>(Chief Administrative Official)</t>
  </si>
  <si>
    <t>Certification:</t>
  </si>
  <si>
    <t>White (11)</t>
  </si>
  <si>
    <t>Black/African American (12)</t>
  </si>
  <si>
    <t>Asian (13)</t>
  </si>
  <si>
    <t>American Indian/Alaska Native (14)</t>
  </si>
  <si>
    <t>Amercan Indian/Alaskan Native &amp; White (16)</t>
  </si>
  <si>
    <t>Native Hawaiian/Other Pacific Islander (15)</t>
  </si>
  <si>
    <t>Asian &amp; White (17)</t>
  </si>
  <si>
    <t>Black/African American &amp; White (18)</t>
  </si>
  <si>
    <t>American Indian/Alaska Native &amp; Black/African American (19)</t>
  </si>
  <si>
    <t>Other Multi-Racial (20)</t>
  </si>
  <si>
    <t>Asain/Pacific Islander (21)</t>
  </si>
  <si>
    <t xml:space="preserve">*Special needs:           </t>
  </si>
  <si>
    <t>Hdcp/</t>
  </si>
  <si>
    <t xml:space="preserve"> Dsbl</t>
  </si>
  <si>
    <t>Accessibility Modifications</t>
  </si>
  <si>
    <t>a.  Totals on units completed or in-progrees this quarter. . . . . . . . . . . . . . . . . . . . . . . . .</t>
  </si>
  <si>
    <t xml:space="preserve">Totals on units completed or in-progress during this quarter. . . . . . . . . . . . . . . . . . . . . . . . . . . . . . . . . . . . . . . . . . . . . . . . </t>
  </si>
  <si>
    <t>Revision</t>
  </si>
  <si>
    <t>DU</t>
  </si>
  <si>
    <t xml:space="preserve">NORTH CAROLINA HOUSING FINANCE AGENCY </t>
  </si>
  <si>
    <t>Interest earned on Program fund deposits during this reporting period . . . . . . . . . . . . . . . . . . . . . . . . . . . . . . . . . . . . . . . . . . . . . . . . . . . . . . . . . . . . . . .</t>
  </si>
  <si>
    <t>PROJECT MANAGEMENT REPORT</t>
  </si>
  <si>
    <t>Recipient  organization:</t>
  </si>
  <si>
    <t>Report prepared by:</t>
  </si>
  <si>
    <t xml:space="preserve">Phone number:  </t>
  </si>
  <si>
    <t>Total matching funds (hard costs only) per approved Application:</t>
  </si>
  <si>
    <t>Number of units targeted:</t>
  </si>
  <si>
    <t>Sum of Program Income received prior to reporting period . . . . . . . . . . . . . . . . . . . . . . . . . . . . . . . . . . . . . . . . . . . . . . . . . . . . . . . . . . . . . . .</t>
  </si>
  <si>
    <t>invested to date . . . . . . . . . . . . . . . .</t>
  </si>
  <si>
    <t>units 30 - 50% AMI . . . . . . . . . . . . .</t>
  </si>
  <si>
    <t>Final Report* . . . . . . . . . . . . . . . . . . . . . . . . . . . . . . . . . . . . . . . . . . . . . . . . . . . . . . . . . . . . . . .</t>
  </si>
  <si>
    <t xml:space="preserve">Elderly = Head of Household older than 62; Hcp/dbld = Head of Household handicapped or disabled; Hshld &gt;5 = Household with more than 5 members; EBL = Household with child with an elevated blood lead level; and, </t>
  </si>
  <si>
    <t>*(Please check this box and attach the Certification of Completion and Final Cost Report when you close your Project.)</t>
  </si>
  <si>
    <t>Homeowner's last name                                                                                                                and first initial</t>
  </si>
  <si>
    <t>Household racial                                                                        composition</t>
  </si>
  <si>
    <t>URP $</t>
  </si>
  <si>
    <t>Zip</t>
  </si>
  <si>
    <t>code</t>
  </si>
  <si>
    <t>Hispanic</t>
  </si>
  <si>
    <t>Yes</t>
  </si>
  <si>
    <t>No</t>
  </si>
  <si>
    <t>of completed</t>
  </si>
  <si>
    <t xml:space="preserve">  Breif description of repairs/</t>
  </si>
  <si>
    <r>
      <t>Net balance of URP funds on hand:</t>
    </r>
    <r>
      <rPr>
        <sz val="10"/>
        <rFont val="Times New Roman"/>
        <family val="1"/>
      </rPr>
      <t xml:space="preserve"> . . . . . . . . . . . . . . . . . . . . . . . . . . . . . . . . . . . . . . . . . . . . . . . . . . .</t>
    </r>
  </si>
  <si>
    <r>
      <t xml:space="preserve">    </t>
    </r>
    <r>
      <rPr>
        <i/>
        <sz val="10"/>
        <rFont val="Times New Roman"/>
        <family val="1"/>
      </rPr>
      <t xml:space="preserve"> Page 1 of 3</t>
    </r>
  </si>
  <si>
    <t>&lt;500</t>
  </si>
  <si>
    <t>Max SC</t>
  </si>
  <si>
    <t>Hard</t>
  </si>
  <si>
    <t>Costs</t>
  </si>
  <si>
    <t>to:</t>
  </si>
  <si>
    <t>Reporting period:    From:</t>
  </si>
  <si>
    <t>funding spent . . . . . . . . . . . . . . . . . . . . . . . . .</t>
  </si>
  <si>
    <t xml:space="preserve">Percent of URP </t>
  </si>
  <si>
    <t>URGENT REPAIR PROGRAM</t>
  </si>
  <si>
    <t>Donna Coleman</t>
  </si>
  <si>
    <t xml:space="preserve">URGENT REPAIR PROGRAM </t>
  </si>
  <si>
    <t>Vet</t>
  </si>
  <si>
    <t>eran</t>
  </si>
  <si>
    <t>Vet-</t>
  </si>
  <si>
    <t>Sngl par = Single parent with a dependant child; Veteran=A person who served in the active military, naval, or air service, and who was discharged or released therfrom under conditions other than dishonorable.</t>
  </si>
  <si>
    <t>500 - 8000</t>
  </si>
  <si>
    <t>Admin</t>
  </si>
  <si>
    <t>Soft</t>
  </si>
  <si>
    <t>&gt; 11000</t>
  </si>
  <si>
    <t>8001 - 10000</t>
  </si>
  <si>
    <t>Max Admin</t>
  </si>
  <si>
    <t>&gt;10000</t>
  </si>
  <si>
    <t>&lt;=10000</t>
  </si>
  <si>
    <t>HC + SC</t>
  </si>
  <si>
    <t>URP Repair Allocation (per Funding Agreement):</t>
  </si>
  <si>
    <t>Sarah Zinn</t>
  </si>
  <si>
    <t>URP Admin Allocation (per Funding Agreement):</t>
  </si>
  <si>
    <t>Sum of URP Repair funds received from NCHFA prior to reporting period. . . . . . . . . . . . . . . . . . . . . . . . . . . . . . . . . . . . . . . . . . . . . . . . . . . . . . . . . . . . . . . .</t>
  </si>
  <si>
    <t>Program Repair funds received from NCHFA since last report . . . . . . . . . . . . . . . . . . . . . . . . . . . . . . . . . . . . . . . . . . . . . . . . . . . . . . . . . . . . . . .</t>
  </si>
  <si>
    <t>Repair Disbursement Request . . . . . . . . . . . . . . . . . . . . . . . . . . . . . . . . . . . . . . . . . . . . . . . . . . . . . . . . . . . . . . .</t>
  </si>
  <si>
    <t>Admin Disbursement Request . . . . . . . . . . . . . . . . . . . . . . . . . . . . . . . . . . . . . . . . . . . . . . . . . . . . . . . . . . . . . . .</t>
  </si>
  <si>
    <t>Total URP Award</t>
  </si>
  <si>
    <t>Adm</t>
  </si>
  <si>
    <r>
      <t xml:space="preserve">Total disbursements since last report </t>
    </r>
    <r>
      <rPr>
        <i/>
        <sz val="10"/>
        <rFont val="Times New Roman"/>
        <family val="1"/>
      </rPr>
      <t>(a. plus c.)</t>
    </r>
    <r>
      <rPr>
        <sz val="10"/>
        <rFont val="Times New Roman"/>
        <family val="1"/>
      </rPr>
      <t xml:space="preserve"> . . . . . . . . . . . . . . . . . . . . . . . . . . . . . . . . . . . . . . . . . . . . . . . . . . . . . . . . . . . . . . .</t>
    </r>
  </si>
  <si>
    <t>Repair Account Balances</t>
  </si>
  <si>
    <r>
      <t xml:space="preserve">Total URP Project beginning balance </t>
    </r>
    <r>
      <rPr>
        <i/>
        <sz val="10"/>
        <rFont val="Times New Roman"/>
        <family val="1"/>
      </rPr>
      <t>(a. plus b. minus c.)</t>
    </r>
    <r>
      <rPr>
        <sz val="10"/>
        <rFont val="Times New Roman"/>
        <family val="1"/>
      </rPr>
      <t xml:space="preserve"> . . . . . . . . . . . . . . . . . . . . . . . . . . . . . . . . . . . . . . . . . . . . . . . . . . . . . . . . . . . . . . .</t>
    </r>
  </si>
  <si>
    <r>
      <t xml:space="preserve">Total receipts since last report </t>
    </r>
    <r>
      <rPr>
        <i/>
        <sz val="10"/>
        <rFont val="Times New Roman"/>
        <family val="1"/>
      </rPr>
      <t>(a. plus b.)</t>
    </r>
    <r>
      <rPr>
        <sz val="10"/>
        <rFont val="Times New Roman"/>
        <family val="1"/>
      </rPr>
      <t xml:space="preserve"> . . . . . . . . . . . . . . . . . . . . . . . . . . . . . . . . . . . . . . . . . . . . . . . . . . . . . . . . . . . . . . .</t>
    </r>
  </si>
  <si>
    <t>Admin Account Balances</t>
  </si>
  <si>
    <t>Sum of URP Admin funds received from NCHFA prior to reporting period . . . . . . . . . . . . . . . . . . . . . . . . . . . . . . . . . . . . . . . . . . . . . . . . . . . . . . . . . . . . . . .</t>
  </si>
  <si>
    <t>URP Admin funds requested for this report. . . . . . . . . . . . . . . . . . . . . . . . . . . . . . . . . . . . . . . . . . . . . . . . . . . . . . . . . . . . . . .</t>
  </si>
  <si>
    <t>Total of URP Admin funds requested to date for project . . . . . . . . . . . . . . . . . . . . . . . . . . . . . . . . . . . . . . . . . . . . . . . . . . . . . . . . . . . . . . .</t>
  </si>
  <si>
    <t>C.</t>
  </si>
  <si>
    <t>Totals on units completed prior to reporting period. . . . . . . . . . . . . . . . . . . . . . . . . . . . . . . . . . . . . . . . . . . . . . . .</t>
  </si>
  <si>
    <t>b.  Totals on units completed prior to reporting period. . . . . . . . . . . . . . . . . . . . . . . . . . . . . . . . . . . . . . . . . . . . . . . .</t>
  </si>
  <si>
    <t>D. Financial Status Report on all units assisted to date: completed and units in progress</t>
  </si>
  <si>
    <t>E. Beneficiary Report on all units assisted to date: completed and units in progress</t>
  </si>
  <si>
    <t>Frequently Asked Questions</t>
  </si>
  <si>
    <t xml:space="preserve">A: Make sure all dates on page 1 do not have any extraneous characters such as a space, period, comma, etc. This changes how Excel reads the date, which nulls the formula. </t>
  </si>
  <si>
    <t xml:space="preserve">A: Make sure all dates are actually entered on page 1, including quarterly report and completion dates, and that they are correct. For example, a quarter is July 1 to September 30, not June 1 to October 1. </t>
  </si>
  <si>
    <t xml:space="preserve">A: Make sure that your total hard and soft costs for the unit is not exceeding $12,000. For example, if you spend $11,500 on hard costs, the formula for soft costs would give you $1,000. However, since hard and soft costs are capped at $12,000, the report will only allow you to claim $500. </t>
  </si>
  <si>
    <t>Helpful Reminders</t>
  </si>
  <si>
    <t>1. Why won't the report allow me to enter administrative costs?</t>
  </si>
  <si>
    <t>2. Why won't the report pull over hard and soft cost numbers?</t>
  </si>
  <si>
    <t>3. Why is the report is giving wacky numbers for percentage complete and dollars spent?</t>
  </si>
  <si>
    <t>4. Why will the report not allow me to enter the soft costs I need for the unit?</t>
  </si>
  <si>
    <t>1. Once you start a Project Management Report, continue to use the same report. These are meant to be cumulative. If you make changes to a unit previously submitted, check the "Revision" column.</t>
  </si>
  <si>
    <t>A: Make sure there are dates in the "Unit Completion Date" column on page 2. The report will not allow you to enter administrative funds until there is a completion date.  Also make sure that you are rounding down, not up, for admin.</t>
  </si>
  <si>
    <t>5. Why won't the homeowner's name pull over on page 3?</t>
  </si>
  <si>
    <t xml:space="preserve">A: You must enter a hard cost amount in the "URP Hard Costs" column on page 2. </t>
  </si>
  <si>
    <t xml:space="preserve">2. The "Total URP $ HC + SC" (bright yellow column) on page 2 should not exceed the amount of URP Repair Allocation on page 1. This report does not have a mechanism to stop you if you overspend and the Agency cannot provide more than is awarded for your URP Repair Allocation. The URP Repair Allocation cannot be interchanged with the URP Admin Allocation. </t>
  </si>
  <si>
    <t>3. The "URP $ Admin" column on page 2 should not exceed the amount of URP Admin Allocation on page 1. Like #2, this report does not have a mechanism to stop you if you overspend and the Agency cannot provide more than is awarded for your URP Admin Allocation. The URP Admin Allocation cannot be interchanged with the URP Repair Allocation.</t>
  </si>
  <si>
    <t>4. Disbursements cannot be requested on the Final PMR. Disbursements must be requested prior to submission</t>
  </si>
  <si>
    <t>of the Final PMR.</t>
  </si>
  <si>
    <t>Frank Heath</t>
  </si>
  <si>
    <t>Todd Fiskin</t>
  </si>
  <si>
    <t>revised 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</si>
</sst>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
    <numFmt numFmtId="165" formatCode="mmmm\ d\,\ yyyy"/>
    <numFmt numFmtId="166" formatCode="[&lt;=9999999]###\-####;\(###\)\ ###\-####"/>
    <numFmt numFmtId="167" formatCode="m/d/yy;@"/>
    <numFmt numFmtId="168" formatCode="[$-409]mmmm\ d\,\ yyyy;@"/>
  </numFmts>
  <fonts count="26" x14ac:knownFonts="1">
    <font>
      <sz val="12"/>
      <name val="Helv"/>
    </font>
    <font>
      <sz val="8"/>
      <name val="Times New Roman"/>
      <family val="1"/>
    </font>
    <font>
      <sz val="10"/>
      <name val="Times New Roman"/>
      <family val="1"/>
    </font>
    <font>
      <sz val="12"/>
      <name val="Times New Roman"/>
      <family val="1"/>
    </font>
    <font>
      <b/>
      <sz val="12"/>
      <name val="Times New Roman"/>
      <family val="1"/>
    </font>
    <font>
      <sz val="11"/>
      <name val="Times New Roman"/>
      <family val="1"/>
    </font>
    <font>
      <b/>
      <sz val="11"/>
      <name val="Times New Roman"/>
      <family val="1"/>
    </font>
    <font>
      <sz val="6"/>
      <name val="Times New Roman"/>
      <family val="1"/>
    </font>
    <font>
      <i/>
      <sz val="8"/>
      <name val="Times New Roman"/>
      <family val="1"/>
    </font>
    <font>
      <b/>
      <sz val="10"/>
      <name val="Times New Roman"/>
      <family val="1"/>
    </font>
    <font>
      <b/>
      <sz val="8"/>
      <color indexed="81"/>
      <name val="Tahoma"/>
      <family val="2"/>
    </font>
    <font>
      <sz val="8"/>
      <color indexed="81"/>
      <name val="Tahoma"/>
      <family val="2"/>
    </font>
    <font>
      <sz val="12"/>
      <color indexed="9"/>
      <name val="Times New Roman"/>
      <family val="1"/>
    </font>
    <font>
      <b/>
      <sz val="18"/>
      <name val="Times New Roman"/>
      <family val="1"/>
    </font>
    <font>
      <sz val="6.5"/>
      <name val="Times New Roman"/>
      <family val="1"/>
    </font>
    <font>
      <i/>
      <sz val="12"/>
      <name val="Times New Roman"/>
      <family val="1"/>
    </font>
    <font>
      <i/>
      <sz val="10"/>
      <name val="Times New Roman"/>
      <family val="1"/>
    </font>
    <font>
      <i/>
      <sz val="9"/>
      <name val="Times New Roman"/>
      <family val="1"/>
    </font>
    <font>
      <sz val="12"/>
      <color theme="0"/>
      <name val="Times New Roman"/>
      <family val="1"/>
    </font>
    <font>
      <sz val="8"/>
      <color theme="0"/>
      <name val="Times New Roman"/>
      <family val="1"/>
    </font>
    <font>
      <b/>
      <sz val="8"/>
      <color theme="0"/>
      <name val="Times New Roman"/>
      <family val="1"/>
    </font>
    <font>
      <b/>
      <sz val="12"/>
      <color theme="0"/>
      <name val="Times New Roman"/>
      <family val="1"/>
    </font>
    <font>
      <sz val="10"/>
      <color theme="0"/>
      <name val="Times New Roman"/>
      <family val="1"/>
    </font>
    <font>
      <b/>
      <sz val="10"/>
      <color theme="0"/>
      <name val="Times New Roman"/>
      <family val="1"/>
    </font>
    <font>
      <b/>
      <sz val="18"/>
      <color theme="0"/>
      <name val="Times New Roman"/>
      <family val="1"/>
    </font>
    <font>
      <b/>
      <u/>
      <sz val="12"/>
      <name val="Times New Roman"/>
      <family val="1"/>
    </font>
  </fonts>
  <fills count="12">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34"/>
        <bgColor indexed="64"/>
      </patternFill>
    </fill>
    <fill>
      <patternFill patternType="solid">
        <fgColor indexed="26"/>
        <bgColor indexed="64"/>
      </patternFill>
    </fill>
    <fill>
      <patternFill patternType="gray125">
        <fgColor indexed="8"/>
      </patternFill>
    </fill>
    <fill>
      <patternFill patternType="solid">
        <fgColor indexed="43"/>
        <bgColor indexed="64"/>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s>
  <borders count="43">
    <border>
      <left/>
      <right/>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top/>
      <bottom/>
      <diagonal/>
    </border>
    <border>
      <left style="thin">
        <color indexed="8"/>
      </left>
      <right/>
      <top style="thin">
        <color indexed="8"/>
      </top>
      <bottom style="thin">
        <color indexed="8"/>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8"/>
      </top>
      <bottom/>
      <diagonal/>
    </border>
    <border>
      <left/>
      <right style="thin">
        <color indexed="64"/>
      </right>
      <top style="thin">
        <color indexed="64"/>
      </top>
      <bottom style="thin">
        <color indexed="64"/>
      </bottom>
      <diagonal/>
    </border>
    <border>
      <left style="thin">
        <color indexed="64"/>
      </left>
      <right/>
      <top/>
      <bottom style="thin">
        <color indexed="8"/>
      </bottom>
      <diagonal/>
    </border>
    <border>
      <left/>
      <right/>
      <top/>
      <bottom style="thin">
        <color indexed="8"/>
      </bottom>
      <diagonal/>
    </border>
    <border>
      <left/>
      <right style="thin">
        <color indexed="8"/>
      </right>
      <top style="thin">
        <color indexed="8"/>
      </top>
      <bottom style="thin">
        <color indexed="8"/>
      </bottom>
      <diagonal/>
    </border>
    <border>
      <left/>
      <right/>
      <top style="thin">
        <color indexed="64"/>
      </top>
      <bottom style="medium">
        <color indexed="64"/>
      </bottom>
      <diagonal/>
    </border>
    <border>
      <left/>
      <right/>
      <top style="medium">
        <color indexed="64"/>
      </top>
      <bottom style="double">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8"/>
      </top>
      <bottom style="thin">
        <color indexed="64"/>
      </bottom>
      <diagonal/>
    </border>
    <border>
      <left/>
      <right/>
      <top/>
      <bottom style="medium">
        <color indexed="64"/>
      </bottom>
      <diagonal/>
    </border>
    <border>
      <left/>
      <right style="thin">
        <color indexed="8"/>
      </right>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style="thin">
        <color indexed="64"/>
      </left>
      <right/>
      <top style="thin">
        <color indexed="8"/>
      </top>
      <bottom style="thin">
        <color indexed="8"/>
      </bottom>
      <diagonal/>
    </border>
    <border>
      <left/>
      <right style="thin">
        <color indexed="8"/>
      </right>
      <top/>
      <bottom/>
      <diagonal/>
    </border>
    <border>
      <left/>
      <right style="thin">
        <color indexed="8"/>
      </right>
      <top style="thin">
        <color indexed="8"/>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top style="thin">
        <color indexed="64"/>
      </top>
      <bottom style="thin">
        <color indexed="8"/>
      </bottom>
      <diagonal/>
    </border>
  </borders>
  <cellStyleXfs count="1">
    <xf numFmtId="0" fontId="0" fillId="0" borderId="0"/>
  </cellStyleXfs>
  <cellXfs count="410">
    <xf numFmtId="0" fontId="0" fillId="0" borderId="0" xfId="0"/>
    <xf numFmtId="0" fontId="3" fillId="0" borderId="0" xfId="0" applyFont="1" applyAlignment="1"/>
    <xf numFmtId="0" fontId="3" fillId="0" borderId="0" xfId="0" applyFont="1" applyBorder="1" applyAlignment="1"/>
    <xf numFmtId="0" fontId="5" fillId="0" borderId="0" xfId="0" applyFont="1" applyBorder="1" applyAlignment="1"/>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0" borderId="5" xfId="0" applyFont="1" applyBorder="1" applyAlignment="1"/>
    <xf numFmtId="0" fontId="1" fillId="0" borderId="6" xfId="0" applyFont="1" applyBorder="1" applyAlignment="1"/>
    <xf numFmtId="0" fontId="3" fillId="0" borderId="7" xfId="0" applyFont="1" applyBorder="1" applyAlignment="1"/>
    <xf numFmtId="0" fontId="2" fillId="0" borderId="0" xfId="0" applyFont="1" applyAlignment="1"/>
    <xf numFmtId="0" fontId="2" fillId="0" borderId="8" xfId="0" applyFont="1" applyBorder="1" applyAlignment="1">
      <alignment horizontal="center" vertical="center"/>
    </xf>
    <xf numFmtId="0" fontId="1" fillId="0" borderId="9" xfId="0" applyFont="1" applyBorder="1" applyAlignment="1">
      <alignment horizontal="center"/>
    </xf>
    <xf numFmtId="0" fontId="1" fillId="0" borderId="7" xfId="0" applyFont="1" applyBorder="1" applyAlignment="1"/>
    <xf numFmtId="0" fontId="5" fillId="0" borderId="8" xfId="0" applyFont="1" applyBorder="1"/>
    <xf numFmtId="0" fontId="1" fillId="2" borderId="10" xfId="0" applyFont="1" applyFill="1" applyBorder="1" applyAlignment="1"/>
    <xf numFmtId="0" fontId="1" fillId="2" borderId="11" xfId="0" applyFont="1" applyFill="1" applyBorder="1" applyAlignment="1"/>
    <xf numFmtId="0" fontId="1" fillId="2" borderId="12" xfId="0" applyFont="1" applyFill="1" applyBorder="1" applyAlignment="1"/>
    <xf numFmtId="0" fontId="2" fillId="0" borderId="5" xfId="0" applyFont="1" applyBorder="1"/>
    <xf numFmtId="164" fontId="2" fillId="0" borderId="5" xfId="0" applyNumberFormat="1" applyFont="1" applyBorder="1" applyAlignment="1">
      <alignment horizontal="right"/>
    </xf>
    <xf numFmtId="0" fontId="9" fillId="0" borderId="0" xfId="0" applyFont="1" applyBorder="1"/>
    <xf numFmtId="0" fontId="2" fillId="0" borderId="0" xfId="0" quotePrefix="1" applyFont="1" applyBorder="1"/>
    <xf numFmtId="0" fontId="2" fillId="0" borderId="0" xfId="0" applyFont="1" applyBorder="1"/>
    <xf numFmtId="164" fontId="2" fillId="0" borderId="0" xfId="0" applyNumberFormat="1" applyFont="1" applyBorder="1" applyAlignment="1">
      <alignment horizontal="right"/>
    </xf>
    <xf numFmtId="0" fontId="3" fillId="0" borderId="0" xfId="0" applyFont="1" applyBorder="1"/>
    <xf numFmtId="0" fontId="2" fillId="0" borderId="13" xfId="0" applyFont="1" applyBorder="1"/>
    <xf numFmtId="164" fontId="2" fillId="0" borderId="13" xfId="0" applyNumberFormat="1" applyFont="1" applyBorder="1" applyAlignment="1">
      <alignment horizontal="right"/>
    </xf>
    <xf numFmtId="0" fontId="2" fillId="0" borderId="14" xfId="0" applyFont="1" applyBorder="1"/>
    <xf numFmtId="0" fontId="3" fillId="0" borderId="15" xfId="0" applyFont="1" applyBorder="1"/>
    <xf numFmtId="0" fontId="3" fillId="0" borderId="16" xfId="0" applyFont="1" applyBorder="1"/>
    <xf numFmtId="0" fontId="9" fillId="0" borderId="15" xfId="0" applyFont="1" applyBorder="1"/>
    <xf numFmtId="164" fontId="2" fillId="0" borderId="15" xfId="0" applyNumberFormat="1" applyFont="1" applyFill="1" applyBorder="1" applyAlignment="1" applyProtection="1">
      <alignment horizontal="right"/>
    </xf>
    <xf numFmtId="0" fontId="2" fillId="0" borderId="15" xfId="0" applyFont="1" applyFill="1" applyBorder="1" applyAlignment="1" applyProtection="1"/>
    <xf numFmtId="0" fontId="4" fillId="0" borderId="17" xfId="0" applyFont="1" applyBorder="1"/>
    <xf numFmtId="0" fontId="4" fillId="0" borderId="13" xfId="0" applyFont="1" applyBorder="1"/>
    <xf numFmtId="0" fontId="3" fillId="0" borderId="13" xfId="0" applyFont="1" applyBorder="1"/>
    <xf numFmtId="0" fontId="4" fillId="0" borderId="13" xfId="0" applyFont="1" applyBorder="1" applyAlignment="1">
      <alignment horizontal="center"/>
    </xf>
    <xf numFmtId="0" fontId="4" fillId="0" borderId="14" xfId="0" applyFont="1" applyBorder="1" applyAlignment="1">
      <alignment horizontal="center"/>
    </xf>
    <xf numFmtId="0" fontId="4" fillId="0" borderId="17" xfId="0" applyFont="1" applyBorder="1" applyAlignment="1"/>
    <xf numFmtId="0" fontId="4" fillId="0" borderId="13" xfId="0" applyFont="1" applyBorder="1" applyAlignment="1"/>
    <xf numFmtId="0" fontId="4" fillId="0" borderId="5" xfId="0" applyFont="1" applyBorder="1" applyAlignment="1"/>
    <xf numFmtId="0" fontId="4" fillId="0" borderId="18" xfId="0" applyFont="1" applyBorder="1"/>
    <xf numFmtId="0" fontId="1" fillId="0" borderId="5" xfId="0" applyFont="1" applyBorder="1" applyAlignment="1"/>
    <xf numFmtId="0" fontId="3" fillId="0" borderId="13" xfId="0" applyFont="1" applyBorder="1" applyAlignment="1"/>
    <xf numFmtId="0" fontId="1" fillId="0" borderId="17" xfId="0" applyFont="1" applyBorder="1" applyAlignment="1"/>
    <xf numFmtId="0" fontId="3" fillId="0" borderId="19" xfId="0" applyFont="1" applyBorder="1" applyAlignment="1"/>
    <xf numFmtId="0" fontId="12" fillId="0" borderId="0" xfId="0" applyFont="1" applyAlignment="1"/>
    <xf numFmtId="164" fontId="5" fillId="4" borderId="11" xfId="0" applyNumberFormat="1" applyFont="1" applyFill="1" applyBorder="1" applyAlignment="1" applyProtection="1">
      <alignment horizontal="center" shrinkToFit="1"/>
    </xf>
    <xf numFmtId="0" fontId="5" fillId="4" borderId="11" xfId="0" applyFont="1" applyFill="1" applyBorder="1" applyAlignment="1" applyProtection="1">
      <alignment horizontal="center" shrinkToFit="1"/>
    </xf>
    <xf numFmtId="164" fontId="5" fillId="4" borderId="12" xfId="0" applyNumberFormat="1" applyFont="1" applyFill="1" applyBorder="1" applyAlignment="1" applyProtection="1">
      <alignment horizontal="center" shrinkToFit="1"/>
    </xf>
    <xf numFmtId="0" fontId="2" fillId="2" borderId="5" xfId="0" applyFont="1" applyFill="1" applyBorder="1" applyAlignment="1" applyProtection="1">
      <alignment horizontal="center"/>
    </xf>
    <xf numFmtId="0" fontId="2" fillId="2" borderId="13" xfId="0" applyFont="1" applyFill="1" applyBorder="1" applyAlignment="1" applyProtection="1">
      <alignment horizontal="center"/>
    </xf>
    <xf numFmtId="0" fontId="2" fillId="2" borderId="0" xfId="0" applyFont="1" applyFill="1" applyBorder="1" applyAlignment="1" applyProtection="1">
      <alignment horizontal="center"/>
    </xf>
    <xf numFmtId="164" fontId="5" fillId="5" borderId="8" xfId="0" applyNumberFormat="1" applyFont="1" applyFill="1" applyBorder="1" applyAlignment="1" applyProtection="1">
      <alignment horizontal="center" shrinkToFit="1"/>
    </xf>
    <xf numFmtId="0" fontId="2" fillId="6" borderId="12" xfId="0" applyFont="1" applyFill="1" applyBorder="1" applyAlignment="1" applyProtection="1">
      <alignment horizontal="center" shrinkToFit="1"/>
      <protection locked="0"/>
    </xf>
    <xf numFmtId="3" fontId="2" fillId="6" borderId="8" xfId="0" applyNumberFormat="1" applyFont="1" applyFill="1" applyBorder="1" applyAlignment="1" applyProtection="1">
      <alignment horizontal="center" shrinkToFit="1"/>
      <protection locked="0"/>
    </xf>
    <xf numFmtId="164" fontId="2" fillId="6" borderId="8" xfId="0" applyNumberFormat="1" applyFont="1" applyFill="1" applyBorder="1" applyAlignment="1" applyProtection="1">
      <alignment horizontal="center" shrinkToFit="1"/>
      <protection locked="0"/>
    </xf>
    <xf numFmtId="0" fontId="2" fillId="6" borderId="8" xfId="0" applyNumberFormat="1" applyFont="1" applyFill="1" applyBorder="1" applyAlignment="1" applyProtection="1">
      <alignment horizontal="center" shrinkToFit="1"/>
      <protection locked="0"/>
    </xf>
    <xf numFmtId="0" fontId="6" fillId="6" borderId="8" xfId="0" applyFont="1" applyFill="1" applyBorder="1" applyAlignment="1" applyProtection="1">
      <alignment horizontal="center"/>
      <protection locked="0"/>
    </xf>
    <xf numFmtId="0" fontId="2" fillId="5" borderId="8" xfId="0" applyFont="1" applyFill="1" applyBorder="1" applyAlignment="1" applyProtection="1">
      <alignment horizontal="center"/>
    </xf>
    <xf numFmtId="0" fontId="2" fillId="5" borderId="10" xfId="0" applyFont="1" applyFill="1" applyBorder="1" applyAlignment="1" applyProtection="1">
      <alignment horizontal="center"/>
    </xf>
    <xf numFmtId="0" fontId="5" fillId="6" borderId="20" xfId="0" applyFont="1" applyFill="1" applyBorder="1" applyAlignment="1" applyProtection="1">
      <alignment horizontal="center"/>
      <protection locked="0"/>
    </xf>
    <xf numFmtId="0" fontId="5" fillId="6" borderId="1" xfId="0" applyFont="1" applyFill="1" applyBorder="1" applyAlignment="1" applyProtection="1">
      <alignment horizontal="center"/>
      <protection locked="0"/>
    </xf>
    <xf numFmtId="0" fontId="5" fillId="6" borderId="21" xfId="0" applyFont="1" applyFill="1" applyBorder="1" applyAlignment="1" applyProtection="1">
      <alignment horizontal="center" shrinkToFit="1"/>
      <protection locked="0"/>
    </xf>
    <xf numFmtId="164" fontId="5" fillId="5" borderId="22" xfId="0" applyNumberFormat="1" applyFont="1" applyFill="1" applyBorder="1" applyAlignment="1" applyProtection="1">
      <alignment horizontal="center" shrinkToFit="1"/>
    </xf>
    <xf numFmtId="164" fontId="5" fillId="5" borderId="12" xfId="0" applyNumberFormat="1" applyFont="1" applyFill="1" applyBorder="1" applyAlignment="1" applyProtection="1">
      <alignment horizontal="center" shrinkToFit="1"/>
    </xf>
    <xf numFmtId="164" fontId="2" fillId="5" borderId="8" xfId="0" applyNumberFormat="1" applyFont="1" applyFill="1" applyBorder="1" applyAlignment="1" applyProtection="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14" xfId="0" applyFont="1" applyBorder="1" applyAlignment="1">
      <alignment horizontal="center"/>
    </xf>
    <xf numFmtId="0" fontId="13" fillId="0" borderId="0" xfId="0" applyFont="1" applyBorder="1" applyAlignment="1">
      <alignment horizontal="center" vertical="center"/>
    </xf>
    <xf numFmtId="0" fontId="12" fillId="0" borderId="0" xfId="0" applyFont="1"/>
    <xf numFmtId="0" fontId="3" fillId="0" borderId="0" xfId="0" applyFont="1"/>
    <xf numFmtId="0" fontId="13" fillId="0" borderId="5" xfId="0" applyFont="1" applyBorder="1" applyAlignment="1">
      <alignment horizontal="center" vertical="center"/>
    </xf>
    <xf numFmtId="0" fontId="3" fillId="0" borderId="6" xfId="0" applyFont="1" applyBorder="1"/>
    <xf numFmtId="0" fontId="3" fillId="0" borderId="7" xfId="0" applyFont="1" applyBorder="1"/>
    <xf numFmtId="0" fontId="4" fillId="0" borderId="0" xfId="0" applyFont="1"/>
    <xf numFmtId="0" fontId="2" fillId="0" borderId="20" xfId="0" applyFont="1" applyBorder="1" applyAlignment="1">
      <alignment horizontal="center"/>
    </xf>
    <xf numFmtId="0" fontId="2" fillId="0" borderId="1" xfId="0" applyFont="1" applyBorder="1" applyAlignment="1">
      <alignment horizontal="center"/>
    </xf>
    <xf numFmtId="0" fontId="2" fillId="0" borderId="10" xfId="0" applyFont="1" applyBorder="1" applyAlignment="1">
      <alignment horizontal="center"/>
    </xf>
    <xf numFmtId="0" fontId="2" fillId="0" borderId="3" xfId="0" applyFont="1" applyBorder="1" applyAlignment="1">
      <alignment horizontal="center"/>
    </xf>
    <xf numFmtId="0" fontId="2" fillId="0" borderId="11" xfId="0" applyFont="1" applyBorder="1" applyAlignment="1">
      <alignment horizontal="center"/>
    </xf>
    <xf numFmtId="0" fontId="3" fillId="0" borderId="12" xfId="0" applyFont="1" applyBorder="1"/>
    <xf numFmtId="0" fontId="2" fillId="0" borderId="12" xfId="0" applyFont="1" applyBorder="1" applyAlignment="1">
      <alignment horizontal="center"/>
    </xf>
    <xf numFmtId="0" fontId="3" fillId="0" borderId="12" xfId="0" applyFont="1" applyBorder="1" applyAlignment="1">
      <alignment horizontal="center"/>
    </xf>
    <xf numFmtId="0" fontId="3" fillId="0" borderId="8" xfId="0" applyFont="1" applyBorder="1" applyAlignment="1">
      <alignment horizontal="center"/>
    </xf>
    <xf numFmtId="0" fontId="7" fillId="0" borderId="0" xfId="0" applyFont="1"/>
    <xf numFmtId="0" fontId="2" fillId="0" borderId="4" xfId="0" applyFont="1" applyBorder="1"/>
    <xf numFmtId="0" fontId="2" fillId="0" borderId="9" xfId="0" applyFont="1" applyBorder="1"/>
    <xf numFmtId="0" fontId="2" fillId="0" borderId="1" xfId="0" applyFont="1" applyBorder="1"/>
    <xf numFmtId="0" fontId="2" fillId="0" borderId="20" xfId="0" applyFont="1" applyBorder="1"/>
    <xf numFmtId="0" fontId="2" fillId="0" borderId="6" xfId="0" applyFont="1" applyBorder="1"/>
    <xf numFmtId="0" fontId="2" fillId="0" borderId="7" xfId="0" applyFont="1" applyBorder="1"/>
    <xf numFmtId="0" fontId="2" fillId="0" borderId="19" xfId="0" applyFont="1" applyBorder="1" applyAlignment="1">
      <alignment horizontal="left"/>
    </xf>
    <xf numFmtId="0" fontId="2" fillId="0" borderId="5" xfId="0" applyFont="1" applyBorder="1" applyAlignment="1">
      <alignment horizontal="left"/>
    </xf>
    <xf numFmtId="14" fontId="3" fillId="0" borderId="13" xfId="0" applyNumberFormat="1" applyFont="1" applyBorder="1" applyAlignment="1"/>
    <xf numFmtId="0" fontId="3" fillId="0" borderId="18" xfId="0" applyFont="1" applyBorder="1"/>
    <xf numFmtId="0" fontId="2" fillId="0" borderId="0" xfId="0" applyNumberFormat="1" applyFont="1" applyBorder="1"/>
    <xf numFmtId="0" fontId="16" fillId="0" borderId="0" xfId="0" applyFont="1" applyBorder="1"/>
    <xf numFmtId="0" fontId="16" fillId="0" borderId="5" xfId="0" applyFont="1" applyBorder="1"/>
    <xf numFmtId="0" fontId="3" fillId="0" borderId="5" xfId="0" applyFont="1" applyBorder="1"/>
    <xf numFmtId="0" fontId="2" fillId="0" borderId="18" xfId="0" applyFont="1" applyBorder="1"/>
    <xf numFmtId="0" fontId="2" fillId="0" borderId="19" xfId="0" applyFont="1" applyBorder="1"/>
    <xf numFmtId="0" fontId="2" fillId="0" borderId="15" xfId="0" applyFont="1" applyBorder="1"/>
    <xf numFmtId="0" fontId="8" fillId="0" borderId="0" xfId="0" applyFont="1" applyBorder="1" applyAlignment="1">
      <alignment horizontal="center" vertical="center"/>
    </xf>
    <xf numFmtId="0" fontId="2" fillId="0" borderId="0" xfId="0" applyFont="1"/>
    <xf numFmtId="0" fontId="2" fillId="7" borderId="6" xfId="0" applyFont="1" applyFill="1" applyBorder="1"/>
    <xf numFmtId="0" fontId="2" fillId="7" borderId="7" xfId="0" applyFont="1" applyFill="1" applyBorder="1"/>
    <xf numFmtId="0" fontId="9" fillId="7" borderId="7" xfId="0" applyFont="1" applyFill="1" applyBorder="1"/>
    <xf numFmtId="0" fontId="2" fillId="7" borderId="21" xfId="0" applyFont="1" applyFill="1" applyBorder="1"/>
    <xf numFmtId="0" fontId="2" fillId="0" borderId="21" xfId="0" applyFont="1" applyBorder="1"/>
    <xf numFmtId="0" fontId="2" fillId="0" borderId="23" xfId="0" applyFont="1" applyBorder="1"/>
    <xf numFmtId="0" fontId="2" fillId="0" borderId="24" xfId="0" applyFont="1" applyBorder="1"/>
    <xf numFmtId="0" fontId="3" fillId="0" borderId="21" xfId="0" applyFont="1" applyBorder="1"/>
    <xf numFmtId="0" fontId="2" fillId="0" borderId="6" xfId="0" applyFont="1" applyBorder="1" applyAlignment="1">
      <alignment horizontal="center"/>
    </xf>
    <xf numFmtId="0" fontId="2" fillId="0" borderId="21" xfId="0" applyFont="1" applyBorder="1" applyAlignment="1">
      <alignment horizontal="center"/>
    </xf>
    <xf numFmtId="0" fontId="2" fillId="0" borderId="17" xfId="0" applyFont="1" applyBorder="1" applyAlignment="1">
      <alignment horizontal="center" shrinkToFit="1"/>
    </xf>
    <xf numFmtId="0" fontId="2" fillId="0" borderId="18" xfId="0" applyFont="1" applyBorder="1" applyAlignment="1">
      <alignment horizontal="center" shrinkToFit="1"/>
    </xf>
    <xf numFmtId="0" fontId="18" fillId="0" borderId="0" xfId="0" applyFont="1"/>
    <xf numFmtId="0" fontId="18" fillId="0" borderId="0" xfId="0" applyFont="1" applyAlignment="1"/>
    <xf numFmtId="0" fontId="5" fillId="6" borderId="7" xfId="0" applyFont="1" applyFill="1" applyBorder="1" applyAlignment="1" applyProtection="1">
      <alignment horizontal="center"/>
      <protection locked="0"/>
    </xf>
    <xf numFmtId="0" fontId="18" fillId="0" borderId="0" xfId="0" applyFont="1" applyFill="1" applyBorder="1" applyAlignment="1"/>
    <xf numFmtId="0" fontId="21" fillId="0" borderId="0" xfId="0" applyFont="1" applyFill="1" applyBorder="1" applyAlignment="1"/>
    <xf numFmtId="0" fontId="19" fillId="0" borderId="0" xfId="0" applyFont="1" applyFill="1" applyBorder="1" applyAlignment="1">
      <alignment horizontal="center"/>
    </xf>
    <xf numFmtId="0" fontId="20" fillId="0" borderId="0" xfId="0" applyFont="1" applyFill="1" applyBorder="1" applyAlignment="1">
      <alignment horizontal="center"/>
    </xf>
    <xf numFmtId="0" fontId="18" fillId="0" borderId="0" xfId="0" applyFont="1" applyFill="1" applyAlignment="1"/>
    <xf numFmtId="0" fontId="1" fillId="0" borderId="10" xfId="0" applyFont="1" applyBorder="1" applyAlignment="1">
      <alignment horizontal="center"/>
    </xf>
    <xf numFmtId="0" fontId="1" fillId="0" borderId="12" xfId="0" applyFont="1" applyBorder="1" applyAlignment="1">
      <alignment horizontal="center" vertical="top"/>
    </xf>
    <xf numFmtId="0" fontId="3" fillId="0" borderId="15" xfId="0" applyFont="1" applyBorder="1" applyAlignment="1"/>
    <xf numFmtId="0" fontId="4" fillId="0" borderId="0" xfId="0" applyFont="1" applyBorder="1" applyAlignment="1"/>
    <xf numFmtId="0" fontId="2" fillId="0" borderId="18" xfId="0" applyFont="1" applyBorder="1" applyAlignment="1">
      <alignment horizontal="center"/>
    </xf>
    <xf numFmtId="0" fontId="15" fillId="0" borderId="0" xfId="0" applyFont="1" applyAlignment="1">
      <alignment horizontal="center"/>
    </xf>
    <xf numFmtId="0" fontId="13" fillId="0" borderId="0" xfId="0" applyFont="1" applyBorder="1" applyAlignment="1">
      <alignment horizontal="center" vertical="center"/>
    </xf>
    <xf numFmtId="0" fontId="2" fillId="0" borderId="17" xfId="0" applyFont="1" applyBorder="1" applyAlignment="1">
      <alignment horizontal="center"/>
    </xf>
    <xf numFmtId="0" fontId="2" fillId="0" borderId="0" xfId="0" applyFont="1" applyBorder="1" applyAlignment="1">
      <alignment horizontal="left" vertical="center" wrapText="1"/>
    </xf>
    <xf numFmtId="0" fontId="13" fillId="0" borderId="0" xfId="0" applyFont="1" applyBorder="1" applyAlignment="1">
      <alignment horizontal="center" vertical="center"/>
    </xf>
    <xf numFmtId="0" fontId="2" fillId="10" borderId="0" xfId="0" applyFont="1" applyFill="1" applyBorder="1"/>
    <xf numFmtId="0" fontId="2" fillId="10" borderId="15" xfId="0" applyFont="1" applyFill="1" applyBorder="1"/>
    <xf numFmtId="0" fontId="2" fillId="0" borderId="17" xfId="0" applyFont="1" applyBorder="1"/>
    <xf numFmtId="0" fontId="9" fillId="0" borderId="13" xfId="0" applyFont="1" applyBorder="1"/>
    <xf numFmtId="164" fontId="5" fillId="5" borderId="19" xfId="0" applyNumberFormat="1" applyFont="1" applyFill="1" applyBorder="1" applyAlignment="1" applyProtection="1">
      <alignment horizontal="center" shrinkToFit="1"/>
    </xf>
    <xf numFmtId="164" fontId="5" fillId="5" borderId="6" xfId="0" applyNumberFormat="1" applyFont="1" applyFill="1" applyBorder="1" applyAlignment="1" applyProtection="1">
      <alignment horizontal="center" shrinkToFit="1"/>
    </xf>
    <xf numFmtId="0" fontId="18" fillId="0" borderId="0" xfId="0" applyFont="1" applyAlignment="1">
      <alignment horizontal="center"/>
    </xf>
    <xf numFmtId="0" fontId="18" fillId="0" borderId="0" xfId="0" applyFont="1" applyBorder="1"/>
    <xf numFmtId="0" fontId="21" fillId="0" borderId="0" xfId="0" applyFont="1" applyBorder="1" applyAlignment="1">
      <alignment horizontal="center"/>
    </xf>
    <xf numFmtId="0" fontId="23" fillId="0" borderId="0" xfId="0" applyFont="1" applyBorder="1"/>
    <xf numFmtId="0" fontId="22" fillId="0" borderId="0" xfId="0" applyFont="1" applyBorder="1"/>
    <xf numFmtId="165" fontId="22" fillId="3" borderId="0" xfId="0" applyNumberFormat="1" applyFont="1" applyFill="1" applyBorder="1"/>
    <xf numFmtId="0" fontId="22" fillId="3" borderId="0" xfId="0" applyFont="1" applyFill="1" applyBorder="1"/>
    <xf numFmtId="0" fontId="22" fillId="0" borderId="0" xfId="0" applyFont="1" applyFill="1" applyBorder="1"/>
    <xf numFmtId="164" fontId="22" fillId="0" borderId="0" xfId="0" applyNumberFormat="1" applyFont="1" applyFill="1" applyBorder="1" applyAlignment="1" applyProtection="1">
      <alignment horizontal="right"/>
    </xf>
    <xf numFmtId="0" fontId="19" fillId="0" borderId="0" xfId="0" applyFont="1"/>
    <xf numFmtId="0" fontId="2" fillId="0" borderId="6" xfId="0" applyFont="1" applyBorder="1" applyProtection="1"/>
    <xf numFmtId="0" fontId="2" fillId="0" borderId="7" xfId="0" applyFont="1" applyBorder="1" applyProtection="1"/>
    <xf numFmtId="164" fontId="5" fillId="0" borderId="7" xfId="0" applyNumberFormat="1" applyFont="1" applyFill="1" applyBorder="1" applyAlignment="1" applyProtection="1"/>
    <xf numFmtId="168" fontId="5" fillId="0" borderId="7" xfId="0" applyNumberFormat="1" applyFont="1" applyFill="1" applyBorder="1" applyAlignment="1" applyProtection="1"/>
    <xf numFmtId="0" fontId="9" fillId="10" borderId="0" xfId="0" applyFont="1" applyFill="1" applyBorder="1" applyAlignment="1" applyProtection="1">
      <alignment horizontal="center"/>
    </xf>
    <xf numFmtId="0" fontId="4" fillId="10" borderId="0" xfId="0" applyFont="1" applyFill="1" applyBorder="1" applyAlignment="1" applyProtection="1">
      <alignment horizontal="center"/>
    </xf>
    <xf numFmtId="164" fontId="5" fillId="11" borderId="8" xfId="0" applyNumberFormat="1" applyFont="1" applyFill="1" applyBorder="1" applyAlignment="1" applyProtection="1">
      <alignment horizontal="center" shrinkToFit="1"/>
    </xf>
    <xf numFmtId="0" fontId="20" fillId="0" borderId="0" xfId="0" applyFont="1"/>
    <xf numFmtId="164" fontId="20" fillId="0" borderId="0" xfId="0" applyNumberFormat="1" applyFont="1"/>
    <xf numFmtId="3" fontId="19" fillId="0" borderId="0" xfId="0" applyNumberFormat="1" applyFont="1"/>
    <xf numFmtId="164" fontId="2" fillId="9" borderId="12" xfId="0" applyNumberFormat="1" applyFont="1" applyFill="1" applyBorder="1" applyAlignment="1" applyProtection="1">
      <alignment horizontal="center"/>
      <protection locked="0"/>
    </xf>
    <xf numFmtId="0" fontId="5" fillId="6" borderId="7" xfId="0" applyFont="1" applyFill="1" applyBorder="1" applyAlignment="1" applyProtection="1">
      <alignment horizontal="center"/>
      <protection locked="0"/>
    </xf>
    <xf numFmtId="0" fontId="2" fillId="6" borderId="8" xfId="0" applyFont="1" applyFill="1" applyBorder="1" applyAlignment="1" applyProtection="1">
      <alignment horizontal="center" shrinkToFit="1"/>
      <protection locked="0"/>
    </xf>
    <xf numFmtId="0" fontId="5" fillId="6" borderId="21" xfId="0" applyFont="1" applyFill="1" applyBorder="1" applyAlignment="1" applyProtection="1">
      <alignment horizontal="center" shrinkToFit="1"/>
      <protection locked="0"/>
    </xf>
    <xf numFmtId="0" fontId="5" fillId="6" borderId="13" xfId="0" applyFont="1" applyFill="1" applyBorder="1" applyAlignment="1" applyProtection="1">
      <alignment horizontal="center"/>
      <protection locked="0"/>
    </xf>
    <xf numFmtId="0" fontId="5" fillId="6" borderId="14" xfId="0" applyFont="1" applyFill="1" applyBorder="1" applyAlignment="1" applyProtection="1">
      <alignment horizontal="center" shrinkToFit="1"/>
      <protection locked="0"/>
    </xf>
    <xf numFmtId="0" fontId="5" fillId="6" borderId="8" xfId="0" applyFont="1" applyFill="1" applyBorder="1" applyAlignment="1" applyProtection="1">
      <alignment horizontal="center"/>
      <protection locked="0"/>
    </xf>
    <xf numFmtId="0" fontId="5" fillId="6" borderId="8" xfId="0" applyFont="1" applyFill="1" applyBorder="1" applyAlignment="1" applyProtection="1">
      <alignment horizontal="center" shrinkToFit="1"/>
      <protection locked="0"/>
    </xf>
    <xf numFmtId="165" fontId="2" fillId="3" borderId="0" xfId="0" applyNumberFormat="1" applyFont="1" applyFill="1" applyBorder="1"/>
    <xf numFmtId="164" fontId="5" fillId="0" borderId="0" xfId="0" applyNumberFormat="1" applyFont="1" applyFill="1" applyBorder="1" applyAlignment="1" applyProtection="1">
      <alignment horizontal="right"/>
    </xf>
    <xf numFmtId="0" fontId="16" fillId="0" borderId="0" xfId="0" applyFont="1"/>
    <xf numFmtId="0" fontId="9" fillId="0" borderId="0" xfId="0" applyFont="1"/>
    <xf numFmtId="0" fontId="22" fillId="0" borderId="0" xfId="0" applyFont="1" applyFill="1" applyBorder="1" applyAlignment="1"/>
    <xf numFmtId="3" fontId="5" fillId="5" borderId="12" xfId="0" applyNumberFormat="1" applyFont="1" applyFill="1" applyBorder="1" applyAlignment="1" applyProtection="1">
      <alignment horizontal="center" shrinkToFit="1"/>
    </xf>
    <xf numFmtId="3" fontId="5" fillId="5" borderId="8" xfId="0" applyNumberFormat="1" applyFont="1" applyFill="1" applyBorder="1" applyAlignment="1" applyProtection="1">
      <alignment horizontal="center" shrinkToFit="1"/>
    </xf>
    <xf numFmtId="0" fontId="24" fillId="0" borderId="0" xfId="0" applyFont="1" applyAlignment="1"/>
    <xf numFmtId="0" fontId="18" fillId="10" borderId="0" xfId="0" applyFont="1" applyFill="1"/>
    <xf numFmtId="0" fontId="3" fillId="10" borderId="0" xfId="0" applyFont="1" applyFill="1"/>
    <xf numFmtId="0" fontId="19" fillId="10" borderId="0" xfId="0" applyFont="1" applyFill="1"/>
    <xf numFmtId="0" fontId="20" fillId="10" borderId="0" xfId="0" applyFont="1" applyFill="1" applyAlignment="1">
      <alignment horizontal="center"/>
    </xf>
    <xf numFmtId="1" fontId="19" fillId="10" borderId="0" xfId="0" applyNumberFormat="1" applyFont="1" applyFill="1"/>
    <xf numFmtId="164" fontId="20" fillId="10" borderId="0" xfId="0" applyNumberFormat="1" applyFont="1" applyFill="1"/>
    <xf numFmtId="0" fontId="19" fillId="10" borderId="0" xfId="0" applyFont="1" applyFill="1" applyAlignment="1">
      <alignment horizontal="right"/>
    </xf>
    <xf numFmtId="0" fontId="25" fillId="10" borderId="0" xfId="0" applyFont="1" applyFill="1"/>
    <xf numFmtId="0" fontId="4" fillId="10" borderId="0" xfId="0" applyFont="1" applyFill="1"/>
    <xf numFmtId="0" fontId="3" fillId="10" borderId="0" xfId="0" applyFont="1" applyFill="1" applyAlignment="1">
      <alignment horizontal="left" wrapText="1"/>
    </xf>
    <xf numFmtId="0" fontId="18" fillId="0" borderId="0" xfId="0" applyFont="1" applyFill="1" applyBorder="1" applyAlignment="1">
      <alignment horizontal="center"/>
    </xf>
    <xf numFmtId="0" fontId="3" fillId="0" borderId="0" xfId="0" applyFont="1" applyFill="1" applyAlignment="1"/>
    <xf numFmtId="0" fontId="3" fillId="0" borderId="0" xfId="0" applyFont="1" applyFill="1" applyBorder="1" applyAlignment="1"/>
    <xf numFmtId="0" fontId="4" fillId="0" borderId="0" xfId="0" applyFont="1" applyFill="1" applyBorder="1" applyAlignment="1"/>
    <xf numFmtId="0" fontId="2" fillId="0" borderId="0" xfId="0" applyFont="1" applyBorder="1" applyAlignment="1">
      <alignment horizontal="right" shrinkToFit="1"/>
    </xf>
    <xf numFmtId="164" fontId="5" fillId="0" borderId="0" xfId="0" applyNumberFormat="1" applyFont="1" applyFill="1" applyBorder="1" applyAlignment="1" applyProtection="1">
      <alignment horizontal="right" shrinkToFit="1"/>
    </xf>
    <xf numFmtId="164" fontId="5" fillId="0" borderId="0" xfId="0" applyNumberFormat="1" applyFont="1" applyAlignment="1">
      <alignment horizontal="right" shrinkToFit="1"/>
    </xf>
    <xf numFmtId="0" fontId="18" fillId="0" borderId="0" xfId="0" applyFont="1" applyBorder="1" applyAlignment="1"/>
    <xf numFmtId="168" fontId="3" fillId="6" borderId="7" xfId="0" applyNumberFormat="1" applyFont="1" applyFill="1" applyBorder="1" applyAlignment="1" applyProtection="1">
      <alignment horizontal="center"/>
      <protection locked="0"/>
    </xf>
    <xf numFmtId="168" fontId="3" fillId="6" borderId="21" xfId="0" applyNumberFormat="1" applyFont="1" applyFill="1" applyBorder="1" applyAlignment="1" applyProtection="1">
      <alignment horizontal="center"/>
      <protection locked="0"/>
    </xf>
    <xf numFmtId="0" fontId="2" fillId="0" borderId="6" xfId="0" applyFont="1" applyBorder="1" applyAlignment="1">
      <alignment horizontal="left"/>
    </xf>
    <xf numFmtId="0" fontId="2" fillId="0" borderId="7" xfId="0" applyFont="1" applyBorder="1" applyAlignment="1">
      <alignment horizontal="left"/>
    </xf>
    <xf numFmtId="0" fontId="5" fillId="6" borderId="7" xfId="0" applyFont="1" applyFill="1" applyBorder="1" applyAlignment="1" applyProtection="1">
      <alignment horizontal="center"/>
      <protection locked="0"/>
    </xf>
    <xf numFmtId="0" fontId="5" fillId="6" borderId="21" xfId="0" applyFont="1" applyFill="1" applyBorder="1" applyAlignment="1" applyProtection="1">
      <alignment horizontal="center"/>
      <protection locked="0"/>
    </xf>
    <xf numFmtId="164" fontId="5" fillId="9" borderId="7" xfId="0" applyNumberFormat="1" applyFont="1" applyFill="1" applyBorder="1" applyAlignment="1" applyProtection="1">
      <alignment horizontal="center"/>
      <protection locked="0"/>
    </xf>
    <xf numFmtId="164" fontId="5" fillId="9" borderId="21" xfId="0" applyNumberFormat="1" applyFont="1" applyFill="1" applyBorder="1" applyAlignment="1" applyProtection="1">
      <alignment horizontal="center"/>
      <protection locked="0"/>
    </xf>
    <xf numFmtId="0" fontId="5" fillId="6" borderId="27" xfId="0" applyFont="1" applyFill="1" applyBorder="1" applyAlignment="1" applyProtection="1">
      <alignment horizontal="center"/>
      <protection locked="0"/>
    </xf>
    <xf numFmtId="0" fontId="5" fillId="6" borderId="28" xfId="0" applyFont="1" applyFill="1" applyBorder="1" applyAlignment="1" applyProtection="1">
      <alignment horizontal="center"/>
      <protection locked="0"/>
    </xf>
    <xf numFmtId="166" fontId="5" fillId="6" borderId="27" xfId="0" applyNumberFormat="1" applyFont="1" applyFill="1" applyBorder="1" applyAlignment="1" applyProtection="1">
      <alignment horizontal="center"/>
      <protection locked="0"/>
    </xf>
    <xf numFmtId="166" fontId="5" fillId="6" borderId="29" xfId="0" applyNumberFormat="1" applyFont="1" applyFill="1" applyBorder="1" applyAlignment="1" applyProtection="1">
      <alignment horizontal="center"/>
      <protection locked="0"/>
    </xf>
    <xf numFmtId="164" fontId="5" fillId="6" borderId="7" xfId="0" applyNumberFormat="1" applyFont="1" applyFill="1" applyBorder="1" applyAlignment="1" applyProtection="1">
      <alignment horizontal="center"/>
      <protection locked="0"/>
    </xf>
    <xf numFmtId="164" fontId="5" fillId="6" borderId="21" xfId="0" applyNumberFormat="1" applyFont="1" applyFill="1" applyBorder="1" applyAlignment="1" applyProtection="1">
      <alignment horizontal="center"/>
      <protection locked="0"/>
    </xf>
    <xf numFmtId="0" fontId="22" fillId="0" borderId="0" xfId="0" applyFont="1" applyFill="1" applyBorder="1" applyAlignment="1">
      <alignment horizontal="center"/>
    </xf>
    <xf numFmtId="164" fontId="5" fillId="5" borderId="5" xfId="0" applyNumberFormat="1" applyFont="1" applyFill="1" applyBorder="1" applyAlignment="1" applyProtection="1">
      <alignment horizontal="right" shrinkToFit="1"/>
    </xf>
    <xf numFmtId="164" fontId="5" fillId="5" borderId="26" xfId="0" applyNumberFormat="1" applyFont="1" applyFill="1" applyBorder="1" applyAlignment="1" applyProtection="1">
      <alignment horizontal="right" shrinkToFit="1"/>
    </xf>
    <xf numFmtId="9" fontId="2" fillId="5" borderId="17" xfId="0" applyNumberFormat="1" applyFont="1" applyFill="1" applyBorder="1" applyAlignment="1">
      <alignment horizontal="center" vertical="center" shrinkToFit="1"/>
    </xf>
    <xf numFmtId="9" fontId="2" fillId="5" borderId="14" xfId="0" applyNumberFormat="1" applyFont="1" applyFill="1" applyBorder="1" applyAlignment="1">
      <alignment horizontal="center" vertical="center" shrinkToFit="1"/>
    </xf>
    <xf numFmtId="9" fontId="2" fillId="5" borderId="19" xfId="0" applyNumberFormat="1" applyFont="1" applyFill="1" applyBorder="1" applyAlignment="1">
      <alignment horizontal="center" vertical="center" shrinkToFit="1"/>
    </xf>
    <xf numFmtId="9" fontId="2" fillId="5" borderId="16" xfId="0" applyNumberFormat="1" applyFont="1" applyFill="1" applyBorder="1" applyAlignment="1">
      <alignment horizontal="center" vertical="center" shrinkToFit="1"/>
    </xf>
    <xf numFmtId="0" fontId="9" fillId="6" borderId="6" xfId="0" applyFont="1" applyFill="1" applyBorder="1" applyAlignment="1" applyProtection="1">
      <alignment horizontal="center"/>
      <protection locked="0"/>
    </xf>
    <xf numFmtId="0" fontId="4" fillId="6" borderId="21" xfId="0" applyFont="1" applyFill="1" applyBorder="1" applyAlignment="1" applyProtection="1">
      <alignment horizontal="center"/>
      <protection locked="0"/>
    </xf>
    <xf numFmtId="164" fontId="5" fillId="6" borderId="5" xfId="0" applyNumberFormat="1" applyFont="1" applyFill="1" applyBorder="1" applyAlignment="1" applyProtection="1">
      <alignment horizontal="right" shrinkToFit="1"/>
      <protection locked="0"/>
    </xf>
    <xf numFmtId="164" fontId="5" fillId="11" borderId="5" xfId="0" applyNumberFormat="1" applyFont="1" applyFill="1" applyBorder="1" applyAlignment="1">
      <alignment horizontal="right" shrinkToFit="1"/>
    </xf>
    <xf numFmtId="9" fontId="2" fillId="0" borderId="0" xfId="0" applyNumberFormat="1" applyFont="1" applyFill="1" applyBorder="1" applyAlignment="1">
      <alignment horizontal="center" vertical="center"/>
    </xf>
    <xf numFmtId="164" fontId="5" fillId="5" borderId="33" xfId="0" applyNumberFormat="1" applyFont="1" applyFill="1" applyBorder="1" applyAlignment="1" applyProtection="1">
      <alignment horizontal="right" shrinkToFit="1"/>
    </xf>
    <xf numFmtId="164" fontId="5" fillId="5" borderId="7" xfId="0" applyNumberFormat="1" applyFont="1" applyFill="1" applyBorder="1" applyAlignment="1" applyProtection="1">
      <alignment horizontal="right" shrinkToFit="1"/>
    </xf>
    <xf numFmtId="0" fontId="2" fillId="0" borderId="18"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2" fillId="0" borderId="31" xfId="0" applyFont="1" applyBorder="1" applyAlignment="1">
      <alignment horizontal="center"/>
    </xf>
    <xf numFmtId="0" fontId="2" fillId="0" borderId="3" xfId="0" applyFont="1" applyBorder="1" applyAlignment="1">
      <alignment horizontal="center"/>
    </xf>
    <xf numFmtId="1" fontId="2" fillId="5" borderId="17" xfId="0" applyNumberFormat="1" applyFont="1" applyFill="1" applyBorder="1" applyAlignment="1">
      <alignment horizontal="center" vertical="center" shrinkToFit="1"/>
    </xf>
    <xf numFmtId="1" fontId="2" fillId="5" borderId="14" xfId="0" applyNumberFormat="1" applyFont="1" applyFill="1" applyBorder="1" applyAlignment="1">
      <alignment horizontal="center" vertical="center" shrinkToFit="1"/>
    </xf>
    <xf numFmtId="1" fontId="2" fillId="5" borderId="19" xfId="0" applyNumberFormat="1" applyFont="1" applyFill="1" applyBorder="1" applyAlignment="1">
      <alignment horizontal="center" vertical="center" shrinkToFit="1"/>
    </xf>
    <xf numFmtId="1" fontId="2" fillId="5" borderId="16" xfId="0" applyNumberFormat="1" applyFont="1" applyFill="1" applyBorder="1" applyAlignment="1">
      <alignment horizontal="center" vertical="center" shrinkToFit="1"/>
    </xf>
    <xf numFmtId="0" fontId="9" fillId="0" borderId="17"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2" fillId="0" borderId="0" xfId="0" applyFont="1" applyBorder="1" applyAlignment="1">
      <alignment horizontal="left" vertical="center" wrapText="1"/>
    </xf>
    <xf numFmtId="2" fontId="2" fillId="5" borderId="17" xfId="0" applyNumberFormat="1" applyFont="1" applyFill="1" applyBorder="1" applyAlignment="1">
      <alignment horizontal="center" vertical="center" shrinkToFit="1"/>
    </xf>
    <xf numFmtId="2" fontId="2" fillId="5" borderId="14" xfId="0" applyNumberFormat="1" applyFont="1" applyFill="1" applyBorder="1" applyAlignment="1">
      <alignment horizontal="center" vertical="center" shrinkToFit="1"/>
    </xf>
    <xf numFmtId="2" fontId="2" fillId="5" borderId="19" xfId="0" applyNumberFormat="1" applyFont="1" applyFill="1" applyBorder="1" applyAlignment="1">
      <alignment horizontal="center" vertical="center" shrinkToFit="1"/>
    </xf>
    <xf numFmtId="2" fontId="2" fillId="5" borderId="16" xfId="0" applyNumberFormat="1" applyFont="1" applyFill="1" applyBorder="1" applyAlignment="1">
      <alignment horizontal="center" vertical="center" shrinkToFit="1"/>
    </xf>
    <xf numFmtId="9" fontId="2" fillId="5" borderId="17" xfId="0" applyNumberFormat="1" applyFont="1" applyFill="1" applyBorder="1" applyAlignment="1">
      <alignment horizontal="center" vertical="center"/>
    </xf>
    <xf numFmtId="9" fontId="2" fillId="5" borderId="14" xfId="0" applyNumberFormat="1" applyFont="1" applyFill="1" applyBorder="1" applyAlignment="1">
      <alignment horizontal="center" vertical="center"/>
    </xf>
    <xf numFmtId="9" fontId="2" fillId="5" borderId="19" xfId="0" applyNumberFormat="1" applyFont="1" applyFill="1" applyBorder="1" applyAlignment="1">
      <alignment horizontal="center" vertical="center"/>
    </xf>
    <xf numFmtId="9" fontId="2" fillId="5" borderId="16" xfId="0" applyNumberFormat="1" applyFont="1" applyFill="1" applyBorder="1" applyAlignment="1">
      <alignment horizontal="center" vertical="center"/>
    </xf>
    <xf numFmtId="0" fontId="3" fillId="0" borderId="0" xfId="0" applyFont="1" applyAlignment="1">
      <alignment horizontal="center"/>
    </xf>
    <xf numFmtId="0" fontId="1" fillId="0" borderId="18" xfId="0" applyFont="1" applyBorder="1" applyAlignment="1">
      <alignment horizontal="center"/>
    </xf>
    <xf numFmtId="0" fontId="1" fillId="0" borderId="0" xfId="0" applyFont="1" applyBorder="1" applyAlignment="1">
      <alignment horizontal="center"/>
    </xf>
    <xf numFmtId="0" fontId="1" fillId="0" borderId="15" xfId="0" applyFont="1" applyBorder="1" applyAlignment="1">
      <alignment horizontal="center"/>
    </xf>
    <xf numFmtId="0" fontId="13" fillId="0" borderId="0" xfId="0" applyFont="1" applyAlignment="1">
      <alignment horizontal="center"/>
    </xf>
    <xf numFmtId="0" fontId="17" fillId="0" borderId="18" xfId="0" applyFont="1" applyBorder="1" applyAlignment="1">
      <alignment horizontal="left" vertical="center" wrapText="1"/>
    </xf>
    <xf numFmtId="0" fontId="17" fillId="0" borderId="0" xfId="0" applyFont="1" applyBorder="1" applyAlignment="1">
      <alignment horizontal="left" vertical="center" wrapText="1"/>
    </xf>
    <xf numFmtId="0" fontId="17" fillId="0" borderId="15" xfId="0" applyFont="1" applyBorder="1" applyAlignment="1">
      <alignment horizontal="left" vertical="center" wrapText="1"/>
    </xf>
    <xf numFmtId="0" fontId="17" fillId="0" borderId="19" xfId="0" applyFont="1" applyBorder="1" applyAlignment="1">
      <alignment horizontal="left" vertical="center" wrapText="1"/>
    </xf>
    <xf numFmtId="0" fontId="17" fillId="0" borderId="5" xfId="0" applyFont="1" applyBorder="1" applyAlignment="1">
      <alignment horizontal="left" vertical="center" wrapText="1"/>
    </xf>
    <xf numFmtId="0" fontId="17" fillId="0" borderId="16" xfId="0" applyFont="1" applyBorder="1" applyAlignment="1">
      <alignment horizontal="left" vertical="center" wrapText="1"/>
    </xf>
    <xf numFmtId="0" fontId="2" fillId="0" borderId="19" xfId="0" applyFont="1" applyBorder="1" applyAlignment="1">
      <alignment horizontal="center"/>
    </xf>
    <xf numFmtId="0" fontId="2" fillId="0" borderId="5" xfId="0" applyFont="1" applyBorder="1" applyAlignment="1">
      <alignment horizontal="center"/>
    </xf>
    <xf numFmtId="0" fontId="2" fillId="0" borderId="16" xfId="0" applyFont="1" applyBorder="1" applyAlignment="1">
      <alignment horizontal="center"/>
    </xf>
    <xf numFmtId="0" fontId="6" fillId="6" borderId="9" xfId="0" applyFont="1" applyFill="1" applyBorder="1" applyAlignment="1" applyProtection="1">
      <alignment horizontal="center" shrinkToFit="1"/>
      <protection locked="0"/>
    </xf>
    <xf numFmtId="0" fontId="6" fillId="6" borderId="24" xfId="0" applyFont="1" applyFill="1" applyBorder="1" applyAlignment="1" applyProtection="1">
      <alignment horizontal="center" shrinkToFit="1"/>
      <protection locked="0"/>
    </xf>
    <xf numFmtId="168" fontId="5" fillId="6" borderId="9" xfId="0" applyNumberFormat="1" applyFont="1" applyFill="1" applyBorder="1" applyAlignment="1" applyProtection="1">
      <alignment horizontal="center"/>
      <protection locked="0"/>
    </xf>
    <xf numFmtId="168" fontId="5" fillId="6" borderId="24" xfId="0" applyNumberFormat="1"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6" borderId="32" xfId="0" applyFont="1" applyFill="1" applyBorder="1" applyAlignment="1" applyProtection="1">
      <alignment horizontal="center"/>
      <protection locked="0"/>
    </xf>
    <xf numFmtId="165" fontId="5" fillId="6" borderId="9" xfId="0" applyNumberFormat="1" applyFont="1" applyFill="1" applyBorder="1" applyAlignment="1" applyProtection="1">
      <alignment horizontal="center"/>
      <protection locked="0"/>
    </xf>
    <xf numFmtId="165" fontId="5" fillId="6" borderId="32" xfId="0" applyNumberFormat="1" applyFont="1" applyFill="1" applyBorder="1" applyAlignment="1" applyProtection="1">
      <alignment horizontal="center"/>
      <protection locked="0"/>
    </xf>
    <xf numFmtId="1" fontId="5" fillId="6" borderId="7" xfId="0" applyNumberFormat="1" applyFont="1" applyFill="1" applyBorder="1" applyAlignment="1" applyProtection="1">
      <alignment horizontal="center"/>
      <protection locked="0"/>
    </xf>
    <xf numFmtId="1" fontId="5" fillId="6" borderId="21" xfId="0" applyNumberFormat="1" applyFont="1" applyFill="1" applyBorder="1" applyAlignment="1" applyProtection="1">
      <alignment horizontal="center"/>
      <protection locked="0"/>
    </xf>
    <xf numFmtId="164" fontId="5" fillId="6" borderId="30" xfId="0" applyNumberFormat="1" applyFont="1" applyFill="1" applyBorder="1" applyAlignment="1" applyProtection="1">
      <alignment horizontal="right" shrinkToFit="1"/>
      <protection locked="0"/>
    </xf>
    <xf numFmtId="164" fontId="5" fillId="5" borderId="25" xfId="0" applyNumberFormat="1" applyFont="1" applyFill="1" applyBorder="1" applyAlignment="1" applyProtection="1">
      <alignment horizontal="right" shrinkToFit="1"/>
    </xf>
    <xf numFmtId="164" fontId="5" fillId="6" borderId="7" xfId="0" applyNumberFormat="1" applyFont="1" applyFill="1" applyBorder="1" applyAlignment="1" applyProtection="1">
      <alignment horizontal="right" shrinkToFit="1"/>
      <protection locked="0"/>
    </xf>
    <xf numFmtId="0" fontId="2" fillId="0" borderId="4" xfId="0" applyFont="1" applyBorder="1" applyAlignment="1">
      <alignment horizontal="right"/>
    </xf>
    <xf numFmtId="0" fontId="2" fillId="0" borderId="9" xfId="0" applyFont="1" applyBorder="1" applyAlignment="1">
      <alignment horizontal="right"/>
    </xf>
    <xf numFmtId="0" fontId="16" fillId="0" borderId="0" xfId="0" applyFont="1" applyBorder="1" applyAlignment="1" applyProtection="1">
      <alignment horizontal="center"/>
    </xf>
    <xf numFmtId="0" fontId="15" fillId="0" borderId="0" xfId="0" applyFont="1" applyBorder="1" applyAlignment="1" applyProtection="1">
      <alignment horizontal="center"/>
    </xf>
    <xf numFmtId="0" fontId="2" fillId="0" borderId="4" xfId="0" applyFont="1" applyBorder="1" applyAlignment="1">
      <alignment horizontal="center"/>
    </xf>
    <xf numFmtId="0" fontId="2" fillId="0" borderId="9" xfId="0" applyFont="1" applyBorder="1" applyAlignment="1">
      <alignment horizontal="center"/>
    </xf>
    <xf numFmtId="0" fontId="2" fillId="0" borderId="24" xfId="0" applyFont="1" applyBorder="1" applyAlignment="1">
      <alignment horizontal="center"/>
    </xf>
    <xf numFmtId="0" fontId="2" fillId="0" borderId="2" xfId="0" applyFont="1" applyBorder="1" applyAlignment="1">
      <alignment horizontal="center"/>
    </xf>
    <xf numFmtId="0" fontId="7" fillId="0" borderId="0" xfId="0" applyFont="1" applyBorder="1" applyAlignment="1">
      <alignment horizontal="left"/>
    </xf>
    <xf numFmtId="0" fontId="2" fillId="0" borderId="34" xfId="0" applyFont="1" applyBorder="1" applyAlignment="1">
      <alignment horizontal="center"/>
    </xf>
    <xf numFmtId="0" fontId="3" fillId="0" borderId="9" xfId="0" applyFont="1" applyBorder="1" applyAlignment="1">
      <alignment horizontal="center"/>
    </xf>
    <xf numFmtId="0" fontId="3" fillId="0" borderId="24" xfId="0" applyFont="1" applyBorder="1" applyAlignment="1">
      <alignment horizontal="center"/>
    </xf>
    <xf numFmtId="0" fontId="2" fillId="0" borderId="4" xfId="0" applyFont="1" applyBorder="1" applyAlignment="1"/>
    <xf numFmtId="0" fontId="3" fillId="0" borderId="9" xfId="0" applyFont="1" applyBorder="1" applyAlignment="1"/>
    <xf numFmtId="0" fontId="3" fillId="0" borderId="24" xfId="0" applyFont="1" applyBorder="1" applyAlignment="1"/>
    <xf numFmtId="164" fontId="5" fillId="0" borderId="6" xfId="0" applyNumberFormat="1" applyFont="1" applyFill="1" applyBorder="1" applyAlignment="1" applyProtection="1">
      <alignment horizontal="left"/>
    </xf>
    <xf numFmtId="164" fontId="5" fillId="0" borderId="7" xfId="0" applyNumberFormat="1" applyFont="1" applyFill="1" applyBorder="1" applyAlignment="1" applyProtection="1">
      <alignment horizontal="left"/>
    </xf>
    <xf numFmtId="167" fontId="2" fillId="6" borderId="6" xfId="0" applyNumberFormat="1" applyFont="1" applyFill="1" applyBorder="1" applyAlignment="1" applyProtection="1">
      <alignment horizontal="center" vertical="center" shrinkToFit="1"/>
      <protection locked="0"/>
    </xf>
    <xf numFmtId="167" fontId="2" fillId="6" borderId="21" xfId="0" applyNumberFormat="1" applyFont="1" applyFill="1" applyBorder="1" applyAlignment="1" applyProtection="1">
      <alignment horizontal="center" vertical="center" shrinkToFit="1"/>
      <protection locked="0"/>
    </xf>
    <xf numFmtId="0" fontId="2" fillId="6" borderId="8" xfId="0" applyFont="1" applyFill="1" applyBorder="1" applyAlignment="1" applyProtection="1">
      <alignment horizontal="center" shrinkToFit="1"/>
      <protection locked="0"/>
    </xf>
    <xf numFmtId="0" fontId="13" fillId="0" borderId="0" xfId="0" applyFont="1" applyBorder="1" applyAlignment="1">
      <alignment horizontal="center" vertical="center"/>
    </xf>
    <xf numFmtId="0" fontId="3" fillId="8" borderId="6" xfId="0" applyFont="1" applyFill="1" applyBorder="1" applyAlignment="1" applyProtection="1">
      <alignment horizontal="center"/>
    </xf>
    <xf numFmtId="0" fontId="3" fillId="8" borderId="7" xfId="0" applyFont="1" applyFill="1" applyBorder="1" applyAlignment="1" applyProtection="1">
      <alignment horizontal="center"/>
    </xf>
    <xf numFmtId="0" fontId="3" fillId="8" borderId="21" xfId="0" applyFont="1" applyFill="1" applyBorder="1" applyAlignment="1" applyProtection="1">
      <alignment horizontal="center"/>
    </xf>
    <xf numFmtId="0" fontId="2" fillId="0" borderId="10" xfId="0" applyFont="1" applyBorder="1" applyAlignment="1">
      <alignment horizontal="center" vertical="center" textRotation="90" shrinkToFit="1"/>
    </xf>
    <xf numFmtId="0" fontId="2" fillId="0" borderId="11" xfId="0" applyFont="1" applyBorder="1" applyAlignment="1">
      <alignment horizontal="center" vertical="center" textRotation="90" shrinkToFit="1"/>
    </xf>
    <xf numFmtId="0" fontId="2" fillId="0" borderId="12" xfId="0" applyFont="1" applyBorder="1" applyAlignment="1">
      <alignment horizontal="center" vertical="center" textRotation="90" shrinkToFit="1"/>
    </xf>
    <xf numFmtId="0" fontId="2" fillId="0" borderId="0" xfId="0" applyFont="1" applyBorder="1" applyAlignment="1">
      <alignment horizontal="center" shrinkToFit="1"/>
    </xf>
    <xf numFmtId="0" fontId="2" fillId="0" borderId="35" xfId="0" applyFont="1" applyBorder="1" applyAlignment="1">
      <alignment horizontal="center" shrinkToFit="1"/>
    </xf>
    <xf numFmtId="0" fontId="2" fillId="0" borderId="1" xfId="0" applyFont="1" applyBorder="1" applyAlignment="1">
      <alignment horizontal="center"/>
    </xf>
    <xf numFmtId="0" fontId="2" fillId="0" borderId="20" xfId="0" applyFont="1" applyBorder="1" applyAlignment="1">
      <alignment horizontal="center"/>
    </xf>
    <xf numFmtId="0" fontId="2" fillId="0" borderId="36" xfId="0" applyFont="1" applyBorder="1" applyAlignment="1">
      <alignment horizontal="center"/>
    </xf>
    <xf numFmtId="0" fontId="2" fillId="0" borderId="35" xfId="0" applyFont="1" applyBorder="1" applyAlignment="1">
      <alignment horizontal="center"/>
    </xf>
    <xf numFmtId="165" fontId="3" fillId="8" borderId="7" xfId="0" applyNumberFormat="1" applyFont="1" applyFill="1" applyBorder="1" applyAlignment="1" applyProtection="1">
      <alignment horizontal="left"/>
    </xf>
    <xf numFmtId="165" fontId="3" fillId="8" borderId="21" xfId="0" applyNumberFormat="1" applyFont="1" applyFill="1" applyBorder="1" applyAlignment="1" applyProtection="1">
      <alignment horizontal="left"/>
    </xf>
    <xf numFmtId="0" fontId="14" fillId="0" borderId="17" xfId="0" applyFont="1" applyBorder="1" applyAlignment="1">
      <alignment horizontal="center" vertical="center" textRotation="90" wrapText="1"/>
    </xf>
    <xf numFmtId="0" fontId="14" fillId="0" borderId="14" xfId="0" applyFont="1" applyBorder="1" applyAlignment="1">
      <alignment horizontal="center" vertical="center" textRotation="90" wrapText="1"/>
    </xf>
    <xf numFmtId="0" fontId="14" fillId="0" borderId="18" xfId="0" applyFont="1" applyBorder="1" applyAlignment="1">
      <alignment horizontal="center" vertical="center" textRotation="90" wrapText="1"/>
    </xf>
    <xf numFmtId="0" fontId="14" fillId="0" borderId="15" xfId="0" applyFont="1" applyBorder="1" applyAlignment="1">
      <alignment horizontal="center" vertical="center" textRotation="90" wrapText="1"/>
    </xf>
    <xf numFmtId="0" fontId="14" fillId="0" borderId="19" xfId="0" applyFont="1" applyBorder="1" applyAlignment="1">
      <alignment horizontal="center" vertical="center" textRotation="90" wrapText="1"/>
    </xf>
    <xf numFmtId="0" fontId="14" fillId="0" borderId="16" xfId="0" applyFont="1" applyBorder="1" applyAlignment="1">
      <alignment horizontal="center" vertical="center" textRotation="90" wrapText="1"/>
    </xf>
    <xf numFmtId="0" fontId="2" fillId="0" borderId="20" xfId="0" applyFont="1" applyBorder="1" applyAlignment="1">
      <alignment horizontal="center" shrinkToFit="1"/>
    </xf>
    <xf numFmtId="0" fontId="2" fillId="0" borderId="36" xfId="0" applyFont="1" applyBorder="1" applyAlignment="1">
      <alignment horizontal="center" shrinkToFit="1"/>
    </xf>
    <xf numFmtId="0" fontId="2" fillId="0" borderId="17" xfId="0" applyFont="1" applyBorder="1" applyAlignment="1">
      <alignment horizontal="center"/>
    </xf>
    <xf numFmtId="0" fontId="2" fillId="0" borderId="14" xfId="0" applyFont="1" applyBorder="1" applyAlignment="1">
      <alignment horizontal="center"/>
    </xf>
    <xf numFmtId="0" fontId="8" fillId="0" borderId="0" xfId="0" applyFont="1" applyAlignment="1">
      <alignment horizontal="center"/>
    </xf>
    <xf numFmtId="0" fontId="15" fillId="0" borderId="0" xfId="0" applyFont="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21" xfId="0" applyFont="1" applyBorder="1" applyAlignment="1">
      <alignment horizontal="left"/>
    </xf>
    <xf numFmtId="0" fontId="5" fillId="6" borderId="8" xfId="0" applyFont="1" applyFill="1" applyBorder="1" applyAlignment="1" applyProtection="1">
      <alignment horizontal="center"/>
      <protection locked="0"/>
    </xf>
    <xf numFmtId="0" fontId="18" fillId="0" borderId="0" xfId="0" applyFont="1" applyFill="1" applyBorder="1" applyAlignment="1">
      <alignment horizontal="center"/>
    </xf>
    <xf numFmtId="167" fontId="3" fillId="8" borderId="6" xfId="0" applyNumberFormat="1" applyFont="1" applyFill="1" applyBorder="1" applyAlignment="1">
      <alignment horizontal="center" shrinkToFit="1"/>
    </xf>
    <xf numFmtId="167" fontId="3" fillId="8" borderId="21" xfId="0" applyNumberFormat="1" applyFont="1" applyFill="1" applyBorder="1" applyAlignment="1">
      <alignment horizontal="center" shrinkToFit="1"/>
    </xf>
    <xf numFmtId="0" fontId="5" fillId="8" borderId="6" xfId="0" applyFont="1" applyFill="1" applyBorder="1" applyAlignment="1">
      <alignment horizontal="center" shrinkToFit="1"/>
    </xf>
    <xf numFmtId="0" fontId="5" fillId="8" borderId="7" xfId="0" applyFont="1" applyFill="1" applyBorder="1" applyAlignment="1">
      <alignment horizontal="center" shrinkToFit="1"/>
    </xf>
    <xf numFmtId="0" fontId="5" fillId="8" borderId="21" xfId="0" applyFont="1" applyFill="1" applyBorder="1" applyAlignment="1">
      <alignment horizontal="center" shrinkToFit="1"/>
    </xf>
    <xf numFmtId="164" fontId="5" fillId="6" borderId="8" xfId="0" applyNumberFormat="1" applyFont="1" applyFill="1" applyBorder="1" applyAlignment="1" applyProtection="1">
      <alignment horizontal="center"/>
      <protection locked="0"/>
    </xf>
    <xf numFmtId="0" fontId="5" fillId="6" borderId="8" xfId="0" applyFont="1" applyFill="1" applyBorder="1" applyAlignment="1" applyProtection="1">
      <alignment horizontal="center" shrinkToFit="1"/>
      <protection locked="0"/>
    </xf>
    <xf numFmtId="0" fontId="2" fillId="6" borderId="10" xfId="0" applyFont="1" applyFill="1" applyBorder="1" applyAlignment="1" applyProtection="1">
      <alignment horizontal="center" shrinkToFit="1"/>
      <protection locked="0"/>
    </xf>
    <xf numFmtId="0" fontId="5" fillId="6" borderId="17" xfId="0" applyFont="1" applyFill="1" applyBorder="1" applyAlignment="1" applyProtection="1">
      <alignment horizontal="center"/>
      <protection locked="0"/>
    </xf>
    <xf numFmtId="0" fontId="5" fillId="6" borderId="14" xfId="0" applyFont="1" applyFill="1" applyBorder="1" applyAlignment="1" applyProtection="1">
      <alignment horizontal="center"/>
      <protection locked="0"/>
    </xf>
    <xf numFmtId="164" fontId="5" fillId="6" borderId="10" xfId="0" applyNumberFormat="1" applyFont="1" applyFill="1" applyBorder="1" applyAlignment="1" applyProtection="1">
      <alignment horizontal="center"/>
      <protection locked="0"/>
    </xf>
    <xf numFmtId="0" fontId="5" fillId="6" borderId="40" xfId="0" applyFont="1" applyFill="1" applyBorder="1" applyAlignment="1" applyProtection="1">
      <alignment horizontal="center"/>
      <protection locked="0"/>
    </xf>
    <xf numFmtId="0" fontId="5" fillId="6" borderId="41" xfId="0" applyFont="1" applyFill="1" applyBorder="1" applyAlignment="1" applyProtection="1">
      <alignment horizontal="center"/>
      <protection locked="0"/>
    </xf>
    <xf numFmtId="0" fontId="5" fillId="6" borderId="17" xfId="0" applyFont="1" applyFill="1" applyBorder="1" applyAlignment="1" applyProtection="1">
      <alignment horizontal="center" shrinkToFit="1"/>
      <protection locked="0"/>
    </xf>
    <xf numFmtId="0" fontId="5" fillId="6" borderId="13" xfId="0" applyFont="1" applyFill="1" applyBorder="1" applyAlignment="1" applyProtection="1">
      <alignment horizontal="center" shrinkToFit="1"/>
      <protection locked="0"/>
    </xf>
    <xf numFmtId="0" fontId="5" fillId="6" borderId="14" xfId="0" applyFont="1" applyFill="1" applyBorder="1" applyAlignment="1" applyProtection="1">
      <alignment horizontal="center" shrinkToFit="1"/>
      <protection locked="0"/>
    </xf>
    <xf numFmtId="0" fontId="5" fillId="6" borderId="42" xfId="0" applyFont="1" applyFill="1" applyBorder="1" applyAlignment="1" applyProtection="1">
      <alignment horizontal="center"/>
      <protection locked="0"/>
    </xf>
    <xf numFmtId="0" fontId="5" fillId="6" borderId="38" xfId="0" applyFont="1" applyFill="1" applyBorder="1" applyAlignment="1" applyProtection="1">
      <alignment horizontal="center"/>
      <protection locked="0"/>
    </xf>
    <xf numFmtId="0" fontId="5" fillId="6" borderId="6" xfId="0" applyFont="1" applyFill="1" applyBorder="1" applyAlignment="1" applyProtection="1">
      <alignment horizontal="center"/>
      <protection locked="0"/>
    </xf>
    <xf numFmtId="0" fontId="5" fillId="6" borderId="6" xfId="0" applyFont="1" applyFill="1" applyBorder="1" applyAlignment="1" applyProtection="1">
      <alignment horizontal="center" shrinkToFit="1"/>
      <protection locked="0"/>
    </xf>
    <xf numFmtId="0" fontId="5" fillId="6" borderId="7" xfId="0" applyFont="1" applyFill="1" applyBorder="1" applyAlignment="1" applyProtection="1">
      <alignment horizontal="center" shrinkToFit="1"/>
      <protection locked="0"/>
    </xf>
    <xf numFmtId="0" fontId="5" fillId="6" borderId="21" xfId="0" applyFont="1" applyFill="1" applyBorder="1" applyAlignment="1" applyProtection="1">
      <alignment horizontal="center" shrinkToFit="1"/>
      <protection locked="0"/>
    </xf>
    <xf numFmtId="0" fontId="1" fillId="0" borderId="6" xfId="0" applyFont="1" applyBorder="1" applyAlignment="1">
      <alignment horizontal="center"/>
    </xf>
    <xf numFmtId="0" fontId="1" fillId="0" borderId="7" xfId="0" applyFont="1" applyBorder="1" applyAlignment="1">
      <alignment horizontal="center"/>
    </xf>
    <xf numFmtId="0" fontId="1" fillId="0" borderId="21" xfId="0" applyFont="1" applyBorder="1" applyAlignment="1">
      <alignment horizontal="center"/>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6" xfId="0" applyFont="1" applyBorder="1" applyAlignment="1">
      <alignment horizontal="center" vertical="center" wrapText="1"/>
    </xf>
    <xf numFmtId="0" fontId="1" fillId="0" borderId="39" xfId="0" applyFont="1" applyBorder="1" applyAlignment="1">
      <alignment horizontal="center"/>
    </xf>
    <xf numFmtId="0" fontId="1" fillId="0" borderId="36" xfId="0" applyFont="1" applyBorder="1" applyAlignment="1">
      <alignment horizontal="center"/>
    </xf>
    <xf numFmtId="0" fontId="1" fillId="0" borderId="19" xfId="0" applyFont="1" applyBorder="1" applyAlignment="1">
      <alignment horizontal="center" vertical="top"/>
    </xf>
    <xf numFmtId="0" fontId="1" fillId="0" borderId="16" xfId="0" applyFont="1" applyBorder="1" applyAlignment="1">
      <alignment horizontal="center" vertical="top"/>
    </xf>
    <xf numFmtId="0" fontId="1" fillId="0" borderId="5" xfId="0" applyFont="1" applyBorder="1" applyAlignment="1">
      <alignment horizontal="center" vertical="top"/>
    </xf>
    <xf numFmtId="0" fontId="1" fillId="2" borderId="0" xfId="0" applyFont="1" applyFill="1" applyBorder="1" applyAlignment="1" applyProtection="1">
      <alignment horizontal="center"/>
      <protection locked="0"/>
    </xf>
    <xf numFmtId="0" fontId="1" fillId="2" borderId="15" xfId="0" applyFont="1" applyFill="1" applyBorder="1" applyAlignment="1" applyProtection="1">
      <alignment horizontal="center"/>
      <protection locked="0"/>
    </xf>
    <xf numFmtId="0" fontId="2" fillId="5" borderId="6" xfId="0" applyFont="1" applyFill="1" applyBorder="1" applyAlignment="1" applyProtection="1">
      <alignment horizontal="center"/>
    </xf>
    <xf numFmtId="0" fontId="2" fillId="5" borderId="21" xfId="0" applyFont="1" applyFill="1" applyBorder="1" applyAlignment="1" applyProtection="1">
      <alignment horizontal="center"/>
    </xf>
    <xf numFmtId="0" fontId="2" fillId="5" borderId="7" xfId="0" applyFont="1" applyFill="1" applyBorder="1" applyAlignment="1" applyProtection="1">
      <alignment horizontal="center"/>
    </xf>
    <xf numFmtId="0" fontId="2" fillId="2" borderId="19" xfId="0" applyFont="1" applyFill="1" applyBorder="1" applyAlignment="1" applyProtection="1">
      <alignment horizontal="center"/>
    </xf>
    <xf numFmtId="0" fontId="2" fillId="2" borderId="5" xfId="0" applyFont="1" applyFill="1" applyBorder="1" applyAlignment="1" applyProtection="1">
      <alignment horizontal="center"/>
    </xf>
    <xf numFmtId="0" fontId="2" fillId="2" borderId="18" xfId="0" applyFont="1" applyFill="1" applyBorder="1" applyAlignment="1" applyProtection="1">
      <alignment horizontal="center"/>
    </xf>
    <xf numFmtId="0" fontId="2" fillId="2" borderId="0" xfId="0" applyFont="1" applyFill="1" applyBorder="1" applyAlignment="1" applyProtection="1">
      <alignment horizontal="center"/>
    </xf>
    <xf numFmtId="0" fontId="2" fillId="5" borderId="8" xfId="0" applyFont="1" applyFill="1" applyBorder="1" applyAlignment="1" applyProtection="1">
      <alignment horizontal="center"/>
    </xf>
    <xf numFmtId="164" fontId="5" fillId="5" borderId="21" xfId="0" applyNumberFormat="1" applyFont="1" applyFill="1" applyBorder="1" applyAlignment="1" applyProtection="1">
      <alignment horizontal="center"/>
    </xf>
    <xf numFmtId="164" fontId="5" fillId="5" borderId="8" xfId="0" applyNumberFormat="1" applyFont="1" applyFill="1" applyBorder="1" applyAlignment="1" applyProtection="1">
      <alignment horizontal="center"/>
    </xf>
    <xf numFmtId="0" fontId="1" fillId="2" borderId="5" xfId="0" applyFont="1" applyFill="1" applyBorder="1" applyAlignment="1" applyProtection="1">
      <alignment horizontal="center"/>
      <protection locked="0"/>
    </xf>
    <xf numFmtId="0" fontId="1" fillId="2" borderId="16" xfId="0" applyFont="1" applyFill="1" applyBorder="1" applyAlignment="1" applyProtection="1">
      <alignment horizontal="center"/>
      <protection locked="0"/>
    </xf>
    <xf numFmtId="0" fontId="2" fillId="5" borderId="37" xfId="0" applyFont="1" applyFill="1" applyBorder="1" applyAlignment="1" applyProtection="1">
      <alignment horizontal="center"/>
    </xf>
    <xf numFmtId="0" fontId="2" fillId="5" borderId="38" xfId="0" applyFont="1" applyFill="1" applyBorder="1" applyAlignment="1" applyProtection="1">
      <alignment horizontal="center"/>
    </xf>
    <xf numFmtId="0" fontId="1" fillId="2" borderId="13" xfId="0" applyFont="1" applyFill="1" applyBorder="1" applyAlignment="1" applyProtection="1">
      <alignment horizontal="center"/>
      <protection locked="0"/>
    </xf>
    <xf numFmtId="0" fontId="3" fillId="2" borderId="13" xfId="0" applyFont="1" applyFill="1" applyBorder="1"/>
    <xf numFmtId="0" fontId="3" fillId="2" borderId="14" xfId="0" applyFont="1" applyFill="1" applyBorder="1"/>
    <xf numFmtId="0" fontId="2" fillId="2" borderId="17" xfId="0" applyFont="1" applyFill="1" applyBorder="1" applyAlignment="1" applyProtection="1">
      <alignment horizontal="center"/>
    </xf>
    <xf numFmtId="0" fontId="2" fillId="2" borderId="13" xfId="0" applyFont="1" applyFill="1" applyBorder="1" applyAlignment="1" applyProtection="1">
      <alignment horizontal="center"/>
    </xf>
    <xf numFmtId="0" fontId="2" fillId="0" borderId="13" xfId="0" applyFont="1" applyBorder="1" applyAlignment="1">
      <alignment horizontal="center"/>
    </xf>
    <xf numFmtId="0" fontId="7" fillId="0" borderId="17" xfId="0" applyFont="1" applyBorder="1" applyAlignment="1">
      <alignment horizontal="center" vertical="center" textRotation="90" wrapText="1"/>
    </xf>
    <xf numFmtId="0" fontId="7" fillId="0" borderId="14" xfId="0" applyFont="1" applyBorder="1" applyAlignment="1">
      <alignment horizontal="center" vertical="center" textRotation="90" wrapText="1"/>
    </xf>
    <xf numFmtId="0" fontId="7" fillId="0" borderId="18" xfId="0" applyFont="1" applyBorder="1" applyAlignment="1">
      <alignment horizontal="center" vertical="center" textRotation="90" wrapText="1"/>
    </xf>
    <xf numFmtId="0" fontId="7" fillId="0" borderId="15" xfId="0" applyFont="1" applyBorder="1" applyAlignment="1">
      <alignment horizontal="center" vertical="center" textRotation="90" wrapText="1"/>
    </xf>
    <xf numFmtId="0" fontId="7" fillId="0" borderId="19" xfId="0" applyFont="1" applyBorder="1" applyAlignment="1">
      <alignment horizontal="center" vertical="center" textRotation="90" wrapText="1"/>
    </xf>
    <xf numFmtId="0" fontId="7" fillId="0" borderId="16" xfId="0" applyFont="1" applyBorder="1" applyAlignment="1">
      <alignment horizontal="center" vertical="center" textRotation="90" wrapText="1"/>
    </xf>
    <xf numFmtId="0" fontId="1" fillId="0" borderId="22" xfId="0" applyFont="1" applyBorder="1" applyAlignment="1">
      <alignment horizontal="center"/>
    </xf>
    <xf numFmtId="0" fontId="1" fillId="0" borderId="31" xfId="0" applyFont="1" applyBorder="1" applyAlignment="1">
      <alignment horizontal="center"/>
    </xf>
    <xf numFmtId="0" fontId="3" fillId="8" borderId="7" xfId="0" applyFont="1" applyFill="1" applyBorder="1" applyAlignment="1" applyProtection="1">
      <alignment horizontal="left"/>
    </xf>
    <xf numFmtId="0" fontId="3" fillId="8" borderId="21" xfId="0" applyFont="1" applyFill="1" applyBorder="1" applyAlignment="1" applyProtection="1">
      <alignment horizontal="left"/>
    </xf>
    <xf numFmtId="0" fontId="18" fillId="0" borderId="0" xfId="0" applyFont="1" applyFill="1" applyBorder="1" applyAlignment="1">
      <alignment horizontal="center" wrapText="1"/>
    </xf>
    <xf numFmtId="0" fontId="8" fillId="0" borderId="13" xfId="0" applyFont="1" applyBorder="1" applyAlignment="1">
      <alignment horizontal="center"/>
    </xf>
    <xf numFmtId="0" fontId="1" fillId="0" borderId="13" xfId="0" applyNumberFormat="1" applyFont="1" applyBorder="1" applyAlignment="1">
      <alignment horizontal="left" wrapText="1"/>
    </xf>
    <xf numFmtId="0" fontId="1" fillId="0" borderId="14" xfId="0" applyNumberFormat="1" applyFont="1" applyBorder="1" applyAlignment="1">
      <alignment horizontal="left" wrapText="1"/>
    </xf>
    <xf numFmtId="0" fontId="1" fillId="0" borderId="5" xfId="0" applyNumberFormat="1" applyFont="1" applyBorder="1" applyAlignment="1">
      <alignment horizontal="left" vertical="center" wrapText="1"/>
    </xf>
    <xf numFmtId="0" fontId="1" fillId="0" borderId="16" xfId="0" applyNumberFormat="1" applyFont="1" applyBorder="1" applyAlignment="1">
      <alignment horizontal="left" vertical="center" wrapText="1"/>
    </xf>
    <xf numFmtId="0" fontId="2" fillId="0" borderId="10" xfId="0" applyFont="1" applyBorder="1" applyAlignment="1">
      <alignment horizontal="center" vertical="center" textRotation="90" wrapText="1"/>
    </xf>
    <xf numFmtId="0" fontId="2" fillId="0" borderId="11" xfId="0" applyFont="1" applyBorder="1" applyAlignment="1">
      <alignment horizontal="center" vertical="center" textRotation="90" wrapText="1"/>
    </xf>
    <xf numFmtId="0" fontId="2" fillId="0" borderId="12" xfId="0" applyFont="1" applyBorder="1" applyAlignment="1">
      <alignment horizontal="center" vertical="center" textRotation="90" wrapText="1"/>
    </xf>
    <xf numFmtId="0" fontId="3" fillId="10" borderId="0" xfId="0" applyFont="1" applyFill="1" applyAlignment="1">
      <alignment horizontal="left" wrapText="1"/>
    </xf>
    <xf numFmtId="0" fontId="3" fillId="10" borderId="0" xfId="0" applyFont="1" applyFill="1" applyAlignment="1">
      <alignment horizontal="left" vertical="top" wrapText="1"/>
    </xf>
    <xf numFmtId="0" fontId="4" fillId="0" borderId="0" xfId="0" applyFont="1" applyBorder="1" applyAlignment="1">
      <alignment horizontal="center"/>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CE167"/>
  <sheetViews>
    <sheetView showGridLines="0" showRowColHeaders="0" tabSelected="1" zoomScale="120" zoomScaleNormal="120" workbookViewId="0">
      <selection activeCell="H4" sqref="H4:X4"/>
    </sheetView>
  </sheetViews>
  <sheetFormatPr defaultColWidth="2.36328125" defaultRowHeight="15.6" x14ac:dyDescent="0.3"/>
  <cols>
    <col min="1" max="36" width="2.36328125" style="73" customWidth="1"/>
    <col min="37" max="41" width="2.36328125" style="119" customWidth="1"/>
    <col min="42" max="43" width="10.54296875" style="119" bestFit="1" customWidth="1"/>
    <col min="44" max="44" width="7.90625" style="119" bestFit="1" customWidth="1"/>
    <col min="45" max="83" width="2.36328125" style="119"/>
    <col min="84" max="16384" width="2.36328125" style="73"/>
  </cols>
  <sheetData>
    <row r="1" spans="1:48" x14ac:dyDescent="0.3">
      <c r="A1" s="248" t="s">
        <v>160</v>
      </c>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143"/>
    </row>
    <row r="2" spans="1:48" ht="16.5" customHeight="1" x14ac:dyDescent="0.3">
      <c r="A2" s="248" t="s">
        <v>196</v>
      </c>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row>
    <row r="3" spans="1:48" ht="22.8" x14ac:dyDescent="0.4">
      <c r="A3" s="252" t="s">
        <v>162</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row>
    <row r="4" spans="1:48" ht="16.5" customHeight="1" x14ac:dyDescent="0.3">
      <c r="A4" s="88" t="s">
        <v>163</v>
      </c>
      <c r="B4" s="89"/>
      <c r="C4" s="89"/>
      <c r="D4" s="89"/>
      <c r="E4" s="89"/>
      <c r="F4" s="89"/>
      <c r="G4" s="89"/>
      <c r="H4" s="262"/>
      <c r="I4" s="262"/>
      <c r="J4" s="262"/>
      <c r="K4" s="262"/>
      <c r="L4" s="262"/>
      <c r="M4" s="262"/>
      <c r="N4" s="262"/>
      <c r="O4" s="262"/>
      <c r="P4" s="262"/>
      <c r="Q4" s="262"/>
      <c r="R4" s="262"/>
      <c r="S4" s="262"/>
      <c r="T4" s="262"/>
      <c r="U4" s="262"/>
      <c r="V4" s="262"/>
      <c r="W4" s="262"/>
      <c r="X4" s="263"/>
      <c r="Y4" s="88" t="s">
        <v>0</v>
      </c>
      <c r="Z4" s="89"/>
      <c r="AA4" s="89"/>
      <c r="AB4" s="89"/>
      <c r="AC4" s="89"/>
      <c r="AD4" s="268"/>
      <c r="AE4" s="268"/>
      <c r="AF4" s="268"/>
      <c r="AG4" s="268"/>
      <c r="AH4" s="268"/>
      <c r="AI4" s="268"/>
      <c r="AJ4" s="269"/>
      <c r="AR4" s="73"/>
    </row>
    <row r="5" spans="1:48" ht="16.5" customHeight="1" x14ac:dyDescent="0.3">
      <c r="A5" s="275" t="s">
        <v>191</v>
      </c>
      <c r="B5" s="276"/>
      <c r="C5" s="276"/>
      <c r="D5" s="276"/>
      <c r="E5" s="276"/>
      <c r="F5" s="276"/>
      <c r="G5" s="276"/>
      <c r="H5" s="276"/>
      <c r="I5" s="264"/>
      <c r="J5" s="264"/>
      <c r="K5" s="264"/>
      <c r="L5" s="264"/>
      <c r="M5" s="264"/>
      <c r="N5" s="264"/>
      <c r="O5" s="264"/>
      <c r="P5" s="276" t="s">
        <v>190</v>
      </c>
      <c r="Q5" s="276"/>
      <c r="R5" s="264"/>
      <c r="S5" s="264"/>
      <c r="T5" s="264"/>
      <c r="U5" s="264"/>
      <c r="V5" s="264"/>
      <c r="W5" s="264"/>
      <c r="X5" s="265"/>
      <c r="Y5" s="90" t="s">
        <v>2</v>
      </c>
      <c r="Z5" s="89"/>
      <c r="AA5" s="89"/>
      <c r="AB5" s="89"/>
      <c r="AC5" s="89"/>
      <c r="AD5" s="89"/>
      <c r="AE5" s="89"/>
      <c r="AF5" s="266"/>
      <c r="AG5" s="266"/>
      <c r="AH5" s="266"/>
      <c r="AI5" s="266"/>
      <c r="AJ5" s="267"/>
      <c r="AR5" s="73"/>
    </row>
    <row r="6" spans="1:48" ht="16.5" customHeight="1" x14ac:dyDescent="0.3">
      <c r="A6" s="90" t="s">
        <v>164</v>
      </c>
      <c r="B6" s="91"/>
      <c r="C6" s="91"/>
      <c r="D6" s="91"/>
      <c r="E6" s="91"/>
      <c r="F6" s="91"/>
      <c r="G6" s="91"/>
      <c r="H6" s="205"/>
      <c r="I6" s="205"/>
      <c r="J6" s="205"/>
      <c r="K6" s="205"/>
      <c r="L6" s="205"/>
      <c r="M6" s="205"/>
      <c r="N6" s="205"/>
      <c r="O6" s="205"/>
      <c r="P6" s="205"/>
      <c r="Q6" s="205"/>
      <c r="R6" s="205"/>
      <c r="S6" s="205"/>
      <c r="T6" s="205"/>
      <c r="U6" s="205"/>
      <c r="V6" s="205"/>
      <c r="W6" s="205"/>
      <c r="X6" s="206"/>
      <c r="Y6" s="90" t="s">
        <v>165</v>
      </c>
      <c r="Z6" s="91"/>
      <c r="AA6" s="91"/>
      <c r="AB6" s="91"/>
      <c r="AC6" s="91"/>
      <c r="AD6" s="207"/>
      <c r="AE6" s="207"/>
      <c r="AF6" s="207"/>
      <c r="AG6" s="207"/>
      <c r="AH6" s="207"/>
      <c r="AI6" s="207"/>
      <c r="AJ6" s="208"/>
      <c r="AP6" s="119" t="s">
        <v>195</v>
      </c>
      <c r="AR6" s="73"/>
    </row>
    <row r="7" spans="1:48" ht="16.5" customHeight="1" x14ac:dyDescent="0.3">
      <c r="A7" s="153" t="s">
        <v>210</v>
      </c>
      <c r="B7" s="154"/>
      <c r="C7" s="154"/>
      <c r="D7" s="154"/>
      <c r="E7" s="154"/>
      <c r="F7" s="154"/>
      <c r="G7" s="154"/>
      <c r="H7" s="154"/>
      <c r="I7" s="154"/>
      <c r="J7" s="154"/>
      <c r="K7" s="154"/>
      <c r="L7" s="154"/>
      <c r="M7" s="155"/>
      <c r="N7" s="209"/>
      <c r="O7" s="209"/>
      <c r="P7" s="209"/>
      <c r="Q7" s="209"/>
      <c r="R7" s="209"/>
      <c r="S7" s="209"/>
      <c r="T7" s="209"/>
      <c r="U7" s="209"/>
      <c r="V7" s="209"/>
      <c r="W7" s="209"/>
      <c r="X7" s="210"/>
      <c r="Y7" s="92" t="s">
        <v>45</v>
      </c>
      <c r="Z7" s="93"/>
      <c r="AA7" s="93"/>
      <c r="AB7" s="93"/>
      <c r="AC7" s="93"/>
      <c r="AD7" s="93"/>
      <c r="AE7" s="201"/>
      <c r="AF7" s="201"/>
      <c r="AG7" s="201"/>
      <c r="AH7" s="201"/>
      <c r="AI7" s="201"/>
      <c r="AJ7" s="202"/>
      <c r="AP7" s="119" t="s">
        <v>211</v>
      </c>
      <c r="AR7" s="73"/>
    </row>
    <row r="8" spans="1:48" ht="16.5" customHeight="1" x14ac:dyDescent="0.3">
      <c r="A8" s="153" t="s">
        <v>212</v>
      </c>
      <c r="B8" s="154"/>
      <c r="C8" s="154"/>
      <c r="D8" s="154"/>
      <c r="E8" s="154"/>
      <c r="F8" s="154"/>
      <c r="G8" s="154"/>
      <c r="H8" s="154"/>
      <c r="I8" s="154"/>
      <c r="J8" s="154"/>
      <c r="K8" s="154"/>
      <c r="L8" s="154"/>
      <c r="M8" s="155"/>
      <c r="N8" s="209"/>
      <c r="O8" s="209"/>
      <c r="P8" s="209"/>
      <c r="Q8" s="209"/>
      <c r="R8" s="209"/>
      <c r="S8" s="209"/>
      <c r="T8" s="209"/>
      <c r="U8" s="209"/>
      <c r="V8" s="209"/>
      <c r="W8" s="209"/>
      <c r="X8" s="210"/>
      <c r="Y8" s="92" t="s">
        <v>217</v>
      </c>
      <c r="Z8" s="93"/>
      <c r="AA8" s="93"/>
      <c r="AB8" s="93"/>
      <c r="AC8" s="93"/>
      <c r="AD8" s="203"/>
      <c r="AE8" s="203"/>
      <c r="AF8" s="203"/>
      <c r="AG8" s="203"/>
      <c r="AH8" s="203"/>
      <c r="AI8" s="203"/>
      <c r="AJ8" s="204"/>
      <c r="AP8" s="119" t="s">
        <v>249</v>
      </c>
      <c r="AR8" s="73"/>
    </row>
    <row r="9" spans="1:48" ht="16.5" customHeight="1" x14ac:dyDescent="0.3">
      <c r="A9" s="199" t="s">
        <v>166</v>
      </c>
      <c r="B9" s="200"/>
      <c r="C9" s="200"/>
      <c r="D9" s="200"/>
      <c r="E9" s="200"/>
      <c r="F9" s="200"/>
      <c r="G9" s="200"/>
      <c r="H9" s="200"/>
      <c r="I9" s="200"/>
      <c r="J9" s="200"/>
      <c r="K9" s="200"/>
      <c r="L9" s="200"/>
      <c r="M9" s="200"/>
      <c r="N9" s="200"/>
      <c r="O9" s="200"/>
      <c r="P9" s="200"/>
      <c r="Q9" s="200"/>
      <c r="R9" s="200"/>
      <c r="S9" s="200"/>
      <c r="T9" s="200"/>
      <c r="U9" s="209"/>
      <c r="V9" s="209"/>
      <c r="W9" s="209"/>
      <c r="X9" s="210"/>
      <c r="Y9" s="199" t="s">
        <v>92</v>
      </c>
      <c r="Z9" s="200"/>
      <c r="AA9" s="200"/>
      <c r="AB9" s="200"/>
      <c r="AC9" s="200"/>
      <c r="AD9" s="201"/>
      <c r="AE9" s="201"/>
      <c r="AF9" s="201"/>
      <c r="AG9" s="201"/>
      <c r="AH9" s="201"/>
      <c r="AI9" s="201"/>
      <c r="AJ9" s="202"/>
      <c r="AP9" s="119" t="s">
        <v>250</v>
      </c>
      <c r="AR9" s="73"/>
      <c r="AS9" s="144"/>
      <c r="AT9" s="144"/>
      <c r="AU9" s="144"/>
      <c r="AV9" s="144"/>
    </row>
    <row r="10" spans="1:48" ht="16.5" customHeight="1" x14ac:dyDescent="0.3">
      <c r="A10" s="94" t="s">
        <v>138</v>
      </c>
      <c r="B10" s="95"/>
      <c r="C10" s="95"/>
      <c r="D10" s="95"/>
      <c r="E10" s="95"/>
      <c r="F10" s="95"/>
      <c r="G10" s="95"/>
      <c r="H10" s="95"/>
      <c r="I10" s="95"/>
      <c r="J10" s="95"/>
      <c r="K10" s="95"/>
      <c r="L10" s="95"/>
      <c r="M10" s="156"/>
      <c r="N10" s="197"/>
      <c r="O10" s="197"/>
      <c r="P10" s="197"/>
      <c r="Q10" s="197"/>
      <c r="R10" s="197"/>
      <c r="S10" s="197"/>
      <c r="T10" s="197"/>
      <c r="U10" s="197"/>
      <c r="V10" s="197"/>
      <c r="W10" s="197"/>
      <c r="X10" s="198"/>
      <c r="Y10" s="290" t="s">
        <v>167</v>
      </c>
      <c r="Z10" s="291"/>
      <c r="AA10" s="291"/>
      <c r="AB10" s="291"/>
      <c r="AC10" s="291"/>
      <c r="AD10" s="291"/>
      <c r="AE10" s="291"/>
      <c r="AF10" s="291"/>
      <c r="AG10" s="291"/>
      <c r="AH10" s="270"/>
      <c r="AI10" s="270"/>
      <c r="AJ10" s="271"/>
      <c r="AR10" s="73"/>
      <c r="AS10" s="144"/>
      <c r="AT10" s="144"/>
      <c r="AU10" s="144"/>
      <c r="AV10" s="144"/>
    </row>
    <row r="11" spans="1:48" ht="16.5" customHeight="1" x14ac:dyDescent="0.3">
      <c r="A11" s="34" t="s">
        <v>4</v>
      </c>
      <c r="B11" s="35" t="s">
        <v>220</v>
      </c>
      <c r="C11" s="36"/>
      <c r="D11" s="36"/>
      <c r="E11" s="36"/>
      <c r="F11" s="36"/>
      <c r="G11" s="36"/>
      <c r="H11" s="36"/>
      <c r="I11" s="36"/>
      <c r="J11" s="36"/>
      <c r="K11" s="36"/>
      <c r="L11" s="36"/>
      <c r="M11" s="36"/>
      <c r="N11" s="36"/>
      <c r="O11" s="36"/>
      <c r="P11" s="36"/>
      <c r="Q11" s="36"/>
      <c r="R11" s="25"/>
      <c r="S11" s="36"/>
      <c r="T11" s="36"/>
      <c r="U11" s="36"/>
      <c r="V11" s="96"/>
      <c r="W11" s="96"/>
      <c r="X11" s="96"/>
      <c r="Y11" s="96"/>
      <c r="Z11" s="36"/>
      <c r="AA11" s="36"/>
      <c r="AB11" s="36"/>
      <c r="AC11" s="36"/>
      <c r="AD11" s="36"/>
      <c r="AE11" s="36"/>
      <c r="AF11" s="36"/>
      <c r="AG11" s="36"/>
      <c r="AH11" s="36"/>
      <c r="AI11" s="37"/>
      <c r="AJ11" s="38"/>
      <c r="AK11" s="409"/>
      <c r="AL11" s="409"/>
      <c r="AM11" s="409"/>
      <c r="AN11" s="409"/>
      <c r="AO11" s="409"/>
      <c r="AP11" s="73"/>
      <c r="AQ11" s="73"/>
      <c r="AR11" s="73"/>
      <c r="AS11" s="145"/>
      <c r="AT11" s="145"/>
      <c r="AU11" s="144"/>
      <c r="AV11" s="144"/>
    </row>
    <row r="12" spans="1:48" ht="16.5" customHeight="1" x14ac:dyDescent="0.3">
      <c r="A12" s="97"/>
      <c r="B12" s="21" t="s">
        <v>5</v>
      </c>
      <c r="C12" s="21" t="s">
        <v>6</v>
      </c>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31"/>
      <c r="AK12" s="146"/>
      <c r="AL12" s="146"/>
      <c r="AM12" s="146"/>
      <c r="AN12" s="146"/>
      <c r="AO12" s="146"/>
      <c r="AS12" s="146"/>
      <c r="AT12" s="146"/>
      <c r="AU12" s="147"/>
      <c r="AV12" s="144"/>
    </row>
    <row r="13" spans="1:48" ht="16.5" customHeight="1" x14ac:dyDescent="0.3">
      <c r="A13" s="97"/>
      <c r="B13" s="23"/>
      <c r="C13" s="23" t="s">
        <v>7</v>
      </c>
      <c r="D13" s="23" t="s">
        <v>213</v>
      </c>
      <c r="E13" s="25"/>
      <c r="F13" s="23"/>
      <c r="G13" s="23"/>
      <c r="H13" s="23"/>
      <c r="I13" s="23"/>
      <c r="J13" s="23"/>
      <c r="K13" s="23"/>
      <c r="L13" s="23"/>
      <c r="M13" s="23"/>
      <c r="N13" s="23"/>
      <c r="O13" s="23"/>
      <c r="P13" s="23"/>
      <c r="Q13" s="23"/>
      <c r="R13" s="25"/>
      <c r="S13" s="23"/>
      <c r="T13" s="23"/>
      <c r="U13" s="23"/>
      <c r="V13" s="23"/>
      <c r="W13" s="23"/>
      <c r="X13" s="23"/>
      <c r="Y13" s="23"/>
      <c r="Z13" s="25"/>
      <c r="AA13" s="25"/>
      <c r="AB13" s="25"/>
      <c r="AC13" s="25"/>
      <c r="AD13" s="25"/>
      <c r="AE13" s="23"/>
      <c r="AF13" s="25"/>
      <c r="AG13" s="220"/>
      <c r="AH13" s="220"/>
      <c r="AI13" s="220"/>
      <c r="AJ13" s="32"/>
      <c r="AM13" s="147"/>
      <c r="AN13" s="147"/>
      <c r="AO13" s="147"/>
      <c r="AQ13" s="148"/>
      <c r="AR13" s="149"/>
      <c r="AS13" s="150"/>
      <c r="AT13" s="150"/>
      <c r="AU13" s="150"/>
      <c r="AV13" s="144"/>
    </row>
    <row r="14" spans="1:48" ht="16.5" customHeight="1" x14ac:dyDescent="0.3">
      <c r="A14" s="97"/>
      <c r="B14" s="23"/>
      <c r="C14" s="23" t="s">
        <v>8</v>
      </c>
      <c r="D14" s="23" t="s">
        <v>168</v>
      </c>
      <c r="E14" s="23"/>
      <c r="F14" s="23"/>
      <c r="G14" s="23"/>
      <c r="H14" s="23"/>
      <c r="I14" s="23"/>
      <c r="J14" s="23"/>
      <c r="K14" s="23"/>
      <c r="L14" s="23"/>
      <c r="M14" s="23"/>
      <c r="N14" s="23"/>
      <c r="O14" s="23"/>
      <c r="P14" s="23"/>
      <c r="Q14" s="23"/>
      <c r="R14" s="23"/>
      <c r="S14" s="23"/>
      <c r="T14" s="23"/>
      <c r="U14" s="23"/>
      <c r="V14" s="23"/>
      <c r="W14" s="23"/>
      <c r="X14" s="23"/>
      <c r="Y14" s="23"/>
      <c r="Z14" s="25"/>
      <c r="AA14" s="25"/>
      <c r="AB14" s="25"/>
      <c r="AC14" s="25"/>
      <c r="AD14" s="25"/>
      <c r="AE14" s="23" t="s">
        <v>100</v>
      </c>
      <c r="AF14" s="25"/>
      <c r="AG14" s="274"/>
      <c r="AH14" s="274"/>
      <c r="AI14" s="274"/>
      <c r="AJ14" s="32"/>
      <c r="AK14" s="147"/>
      <c r="AL14" s="147"/>
      <c r="AM14" s="147"/>
      <c r="AN14" s="147"/>
      <c r="AO14" s="147"/>
      <c r="AP14" s="73"/>
      <c r="AQ14" s="150"/>
      <c r="AR14" s="150"/>
      <c r="AS14" s="211"/>
      <c r="AT14" s="211"/>
      <c r="AU14" s="150"/>
      <c r="AV14" s="144"/>
    </row>
    <row r="15" spans="1:48" ht="16.5" customHeight="1" thickBot="1" x14ac:dyDescent="0.35">
      <c r="A15" s="97"/>
      <c r="B15" s="23"/>
      <c r="C15" s="23" t="s">
        <v>9</v>
      </c>
      <c r="D15" s="23" t="s">
        <v>101</v>
      </c>
      <c r="E15" s="23"/>
      <c r="F15" s="23"/>
      <c r="G15" s="23"/>
      <c r="H15" s="23"/>
      <c r="I15" s="23"/>
      <c r="J15" s="23"/>
      <c r="K15" s="23"/>
      <c r="L15" s="23"/>
      <c r="M15" s="23"/>
      <c r="N15" s="23"/>
      <c r="O15" s="23"/>
      <c r="P15" s="23"/>
      <c r="Q15" s="23"/>
      <c r="R15" s="23"/>
      <c r="S15" s="23"/>
      <c r="T15" s="23"/>
      <c r="U15" s="23"/>
      <c r="V15" s="23"/>
      <c r="W15" s="23"/>
      <c r="X15" s="23"/>
      <c r="Y15" s="23"/>
      <c r="Z15" s="25"/>
      <c r="AA15" s="25"/>
      <c r="AB15" s="25"/>
      <c r="AC15" s="25"/>
      <c r="AD15" s="25"/>
      <c r="AE15" s="23" t="s">
        <v>102</v>
      </c>
      <c r="AF15" s="25"/>
      <c r="AG15" s="273" t="str">
        <f>IF(FROM_DATE&gt;0,Page2of3!AB63," ")</f>
        <v xml:space="preserve"> </v>
      </c>
      <c r="AH15" s="273"/>
      <c r="AI15" s="273"/>
      <c r="AJ15" s="32"/>
      <c r="AM15" s="147"/>
      <c r="AN15" s="147"/>
      <c r="AO15" s="147"/>
      <c r="AP15" s="171"/>
      <c r="AQ15" s="150"/>
      <c r="AR15" s="150"/>
      <c r="AS15" s="150"/>
      <c r="AT15" s="150"/>
      <c r="AU15" s="150"/>
      <c r="AV15" s="144"/>
    </row>
    <row r="16" spans="1:48" ht="15.75" customHeight="1" thickBot="1" x14ac:dyDescent="0.35">
      <c r="A16" s="97"/>
      <c r="B16" s="23"/>
      <c r="C16" s="23" t="s">
        <v>10</v>
      </c>
      <c r="D16" s="23" t="s">
        <v>221</v>
      </c>
      <c r="E16" s="23"/>
      <c r="F16" s="23"/>
      <c r="G16" s="23"/>
      <c r="H16" s="23"/>
      <c r="I16" s="23"/>
      <c r="J16" s="23"/>
      <c r="K16" s="23"/>
      <c r="L16" s="23"/>
      <c r="M16" s="23"/>
      <c r="N16" s="23"/>
      <c r="O16" s="23"/>
      <c r="P16" s="23"/>
      <c r="Q16" s="23"/>
      <c r="R16" s="23"/>
      <c r="S16" s="23"/>
      <c r="T16" s="23"/>
      <c r="U16" s="23"/>
      <c r="V16" s="23"/>
      <c r="W16" s="23"/>
      <c r="X16" s="23"/>
      <c r="Y16" s="23"/>
      <c r="Z16" s="25"/>
      <c r="AA16" s="25"/>
      <c r="AB16" s="23"/>
      <c r="AC16" s="23"/>
      <c r="AD16" s="23"/>
      <c r="AE16" s="23" t="s">
        <v>103</v>
      </c>
      <c r="AF16" s="23"/>
      <c r="AG16" s="213" t="str">
        <f>IF(FROM_DATE&gt;0,(AG13+AG14)-AG15," ")</f>
        <v xml:space="preserve"> </v>
      </c>
      <c r="AH16" s="213"/>
      <c r="AI16" s="213"/>
      <c r="AJ16" s="32"/>
      <c r="AK16" s="147"/>
      <c r="AL16" s="147" t="s">
        <v>17</v>
      </c>
      <c r="AM16" s="147"/>
      <c r="AN16" s="147"/>
      <c r="AO16" s="147"/>
      <c r="AP16" s="23"/>
      <c r="AQ16" s="150"/>
      <c r="AR16" s="150"/>
      <c r="AS16" s="211"/>
      <c r="AT16" s="211"/>
      <c r="AU16" s="150"/>
      <c r="AV16" s="144"/>
    </row>
    <row r="17" spans="1:48" ht="16.5" customHeight="1" thickTop="1" x14ac:dyDescent="0.3">
      <c r="A17" s="97"/>
      <c r="B17" s="21" t="s">
        <v>11</v>
      </c>
      <c r="C17" s="21" t="s">
        <v>12</v>
      </c>
      <c r="D17" s="21"/>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193"/>
      <c r="AH17" s="193"/>
      <c r="AI17" s="193"/>
      <c r="AJ17" s="33"/>
      <c r="AM17" s="147"/>
      <c r="AN17" s="147"/>
      <c r="AO17" s="147"/>
      <c r="AP17" s="23"/>
      <c r="AQ17" s="150"/>
      <c r="AR17" s="150"/>
      <c r="AS17" s="211"/>
      <c r="AT17" s="211"/>
      <c r="AU17" s="150"/>
      <c r="AV17" s="144"/>
    </row>
    <row r="18" spans="1:48" ht="16.5" customHeight="1" x14ac:dyDescent="0.3">
      <c r="A18" s="97"/>
      <c r="B18" s="23"/>
      <c r="C18" s="23" t="s">
        <v>7</v>
      </c>
      <c r="D18" s="23" t="s">
        <v>214</v>
      </c>
      <c r="E18" s="23"/>
      <c r="F18" s="23"/>
      <c r="G18" s="23"/>
      <c r="H18" s="23"/>
      <c r="I18" s="23"/>
      <c r="J18" s="23"/>
      <c r="K18" s="23"/>
      <c r="L18" s="23"/>
      <c r="M18" s="23"/>
      <c r="N18" s="23"/>
      <c r="O18" s="23"/>
      <c r="P18" s="23"/>
      <c r="Q18" s="23"/>
      <c r="R18" s="23"/>
      <c r="S18" s="23"/>
      <c r="T18" s="23"/>
      <c r="U18" s="23"/>
      <c r="V18" s="23"/>
      <c r="W18" s="23"/>
      <c r="X18" s="23"/>
      <c r="Y18" s="23"/>
      <c r="Z18" s="23"/>
      <c r="AA18" s="23"/>
      <c r="AB18" s="25"/>
      <c r="AC18" s="25"/>
      <c r="AD18" s="25"/>
      <c r="AE18" s="25"/>
      <c r="AF18" s="25"/>
      <c r="AG18" s="220"/>
      <c r="AH18" s="220"/>
      <c r="AI18" s="220"/>
      <c r="AJ18" s="32"/>
      <c r="AM18" s="147"/>
      <c r="AN18" s="147"/>
      <c r="AO18" s="147"/>
      <c r="AP18" s="23"/>
      <c r="AQ18" s="150"/>
      <c r="AR18" s="150"/>
      <c r="AS18" s="150"/>
      <c r="AT18" s="150"/>
      <c r="AU18" s="150"/>
      <c r="AV18" s="144"/>
    </row>
    <row r="19" spans="1:48" ht="16.5" customHeight="1" thickBot="1" x14ac:dyDescent="0.35">
      <c r="A19" s="97"/>
      <c r="B19" s="23"/>
      <c r="C19" s="23" t="s">
        <v>8</v>
      </c>
      <c r="D19" s="23" t="s">
        <v>161</v>
      </c>
      <c r="E19" s="23"/>
      <c r="F19" s="23"/>
      <c r="G19" s="23"/>
      <c r="H19" s="23"/>
      <c r="I19" s="23"/>
      <c r="J19" s="23"/>
      <c r="K19" s="23"/>
      <c r="L19" s="23"/>
      <c r="M19" s="23"/>
      <c r="N19" s="23"/>
      <c r="O19" s="23"/>
      <c r="P19" s="23"/>
      <c r="Q19" s="23"/>
      <c r="R19" s="23"/>
      <c r="S19" s="23"/>
      <c r="T19" s="23"/>
      <c r="U19" s="23"/>
      <c r="V19" s="23"/>
      <c r="W19" s="25"/>
      <c r="X19" s="25"/>
      <c r="Y19" s="25"/>
      <c r="Z19" s="25"/>
      <c r="AA19" s="25"/>
      <c r="AB19" s="23"/>
      <c r="AC19" s="23"/>
      <c r="AD19" s="23"/>
      <c r="AE19" s="23"/>
      <c r="AF19" s="25"/>
      <c r="AG19" s="272"/>
      <c r="AH19" s="272"/>
      <c r="AI19" s="272"/>
      <c r="AJ19" s="32"/>
      <c r="AM19" s="147"/>
      <c r="AN19" s="147"/>
      <c r="AO19" s="147"/>
      <c r="AP19" s="147"/>
      <c r="AQ19" s="150"/>
      <c r="AR19" s="150"/>
      <c r="AS19" s="150"/>
      <c r="AT19" s="150"/>
      <c r="AU19" s="150"/>
      <c r="AV19" s="144"/>
    </row>
    <row r="20" spans="1:48" ht="16.5" customHeight="1" thickBot="1" x14ac:dyDescent="0.35">
      <c r="A20" s="97"/>
      <c r="B20" s="23"/>
      <c r="C20" s="23" t="s">
        <v>9</v>
      </c>
      <c r="D20" s="23" t="s">
        <v>222</v>
      </c>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t="s">
        <v>103</v>
      </c>
      <c r="AF20" s="23"/>
      <c r="AG20" s="223" t="str">
        <f>IF(FROM_DATE&gt;0,AG18+AG19," ")</f>
        <v xml:space="preserve"> </v>
      </c>
      <c r="AH20" s="223"/>
      <c r="AI20" s="223"/>
      <c r="AJ20" s="32"/>
      <c r="AM20" s="147"/>
      <c r="AN20" s="147"/>
      <c r="AO20" s="147"/>
      <c r="AP20" s="147"/>
      <c r="AQ20" s="150"/>
      <c r="AR20" s="150"/>
      <c r="AS20" s="150"/>
      <c r="AT20" s="150"/>
      <c r="AU20" s="150"/>
      <c r="AV20" s="144"/>
    </row>
    <row r="21" spans="1:48" ht="16.5" customHeight="1" thickTop="1" x14ac:dyDescent="0.3">
      <c r="A21" s="97"/>
      <c r="B21" s="21" t="s">
        <v>13</v>
      </c>
      <c r="C21" s="21" t="s">
        <v>14</v>
      </c>
      <c r="D21" s="21"/>
      <c r="E21" s="21"/>
      <c r="F21" s="21"/>
      <c r="G21" s="21"/>
      <c r="H21" s="21"/>
      <c r="I21" s="21"/>
      <c r="J21" s="21"/>
      <c r="K21" s="21"/>
      <c r="L21" s="21"/>
      <c r="M21" s="21"/>
      <c r="N21" s="21"/>
      <c r="O21" s="21"/>
      <c r="P21" s="21"/>
      <c r="Q21" s="21"/>
      <c r="R21" s="21"/>
      <c r="S21" s="21"/>
      <c r="T21" s="21"/>
      <c r="U21" s="23"/>
      <c r="V21" s="23"/>
      <c r="W21" s="23"/>
      <c r="X21" s="23"/>
      <c r="Y21" s="23"/>
      <c r="Z21" s="23"/>
      <c r="AA21" s="23"/>
      <c r="AB21" s="23"/>
      <c r="AC21" s="23"/>
      <c r="AD21" s="23"/>
      <c r="AE21" s="23"/>
      <c r="AF21" s="23"/>
      <c r="AG21" s="193"/>
      <c r="AH21" s="193"/>
      <c r="AI21" s="193"/>
      <c r="AJ21" s="33"/>
      <c r="AM21" s="147"/>
      <c r="AN21" s="147"/>
      <c r="AO21" s="147"/>
      <c r="AP21" s="147"/>
      <c r="AQ21" s="150"/>
      <c r="AR21" s="150"/>
      <c r="AS21" s="150"/>
      <c r="AT21" s="150"/>
      <c r="AU21" s="150"/>
      <c r="AV21" s="144"/>
    </row>
    <row r="22" spans="1:48" ht="16.5" customHeight="1" x14ac:dyDescent="0.3">
      <c r="A22" s="97"/>
      <c r="B22" s="23"/>
      <c r="C22" s="23" t="s">
        <v>7</v>
      </c>
      <c r="D22" s="98" t="s">
        <v>105</v>
      </c>
      <c r="E22" s="23"/>
      <c r="F22" s="23"/>
      <c r="G22" s="23"/>
      <c r="H22" s="23"/>
      <c r="I22" s="23"/>
      <c r="J22" s="23"/>
      <c r="K22" s="23"/>
      <c r="L22" s="23"/>
      <c r="M22" s="23"/>
      <c r="N22" s="23"/>
      <c r="O22" s="23"/>
      <c r="P22" s="23"/>
      <c r="Q22" s="23"/>
      <c r="R22" s="23"/>
      <c r="S22" s="23"/>
      <c r="T22" s="23"/>
      <c r="U22" s="23"/>
      <c r="V22" s="23"/>
      <c r="W22" s="25"/>
      <c r="X22" s="25"/>
      <c r="Y22" s="25"/>
      <c r="Z22" s="25"/>
      <c r="AA22" s="25"/>
      <c r="AB22" s="23"/>
      <c r="AC22" s="23"/>
      <c r="AD22" s="23"/>
      <c r="AE22" s="23"/>
      <c r="AF22" s="23"/>
      <c r="AG22" s="212" t="str">
        <f>IF(FROM_DATE&gt;0,Page2of3!X62," ")</f>
        <v xml:space="preserve"> </v>
      </c>
      <c r="AH22" s="212"/>
      <c r="AI22" s="212"/>
      <c r="AJ22" s="32"/>
      <c r="AM22" s="147"/>
      <c r="AN22" s="147"/>
      <c r="AO22" s="147"/>
      <c r="AP22" s="147"/>
      <c r="AQ22" s="150"/>
      <c r="AR22" s="150"/>
      <c r="AS22" s="211"/>
      <c r="AT22" s="211"/>
      <c r="AU22" s="150"/>
      <c r="AV22" s="144"/>
    </row>
    <row r="23" spans="1:48" ht="16.5" customHeight="1" thickBot="1" x14ac:dyDescent="0.35">
      <c r="A23" s="97"/>
      <c r="B23" s="23"/>
      <c r="C23" s="23" t="s">
        <v>8</v>
      </c>
      <c r="D23" s="23" t="s">
        <v>104</v>
      </c>
      <c r="E23" s="23"/>
      <c r="F23" s="23"/>
      <c r="G23" s="23"/>
      <c r="H23" s="23"/>
      <c r="I23" s="23"/>
      <c r="J23" s="23"/>
      <c r="K23" s="23"/>
      <c r="L23" s="23"/>
      <c r="M23" s="23"/>
      <c r="N23" s="23"/>
      <c r="O23" s="23"/>
      <c r="P23" s="23"/>
      <c r="Q23" s="23"/>
      <c r="R23" s="23"/>
      <c r="S23" s="23"/>
      <c r="T23" s="23"/>
      <c r="U23" s="23"/>
      <c r="V23" s="23"/>
      <c r="W23" s="23"/>
      <c r="X23" s="23"/>
      <c r="Y23" s="23"/>
      <c r="Z23" s="23"/>
      <c r="AA23" s="23"/>
      <c r="AB23" s="25"/>
      <c r="AC23" s="25"/>
      <c r="AD23" s="25"/>
      <c r="AE23" s="23" t="s">
        <v>100</v>
      </c>
      <c r="AF23" s="25"/>
      <c r="AG23" s="224" t="str">
        <f>IF(FROM_DATE&gt;0,Page2of3!AA62," ")</f>
        <v xml:space="preserve"> </v>
      </c>
      <c r="AH23" s="224"/>
      <c r="AI23" s="224"/>
      <c r="AJ23" s="32"/>
      <c r="AM23" s="147"/>
      <c r="AN23" s="147"/>
      <c r="AO23" s="147"/>
      <c r="AP23" s="147"/>
      <c r="AQ23" s="150"/>
      <c r="AR23" s="150"/>
      <c r="AS23" s="150"/>
      <c r="AT23" s="150"/>
      <c r="AU23" s="150"/>
      <c r="AV23" s="144"/>
    </row>
    <row r="24" spans="1:48" ht="16.5" customHeight="1" thickBot="1" x14ac:dyDescent="0.35">
      <c r="A24" s="97"/>
      <c r="B24" s="23"/>
      <c r="C24" s="23" t="s">
        <v>9</v>
      </c>
      <c r="D24" s="23" t="s">
        <v>219</v>
      </c>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t="s">
        <v>103</v>
      </c>
      <c r="AF24" s="23"/>
      <c r="AG24" s="213" t="str">
        <f>IF(FROM_DATE&gt;0,AG22+AG23," ")</f>
        <v xml:space="preserve"> </v>
      </c>
      <c r="AH24" s="213"/>
      <c r="AI24" s="213"/>
      <c r="AJ24" s="32"/>
      <c r="AM24" s="147"/>
      <c r="AN24" s="147"/>
      <c r="AO24" s="147"/>
      <c r="AP24" s="147"/>
      <c r="AQ24" s="150"/>
      <c r="AR24" s="150"/>
      <c r="AS24" s="211"/>
      <c r="AT24" s="211"/>
      <c r="AU24" s="150"/>
      <c r="AV24" s="144"/>
    </row>
    <row r="25" spans="1:48" ht="6" customHeight="1" thickTop="1" x14ac:dyDescent="0.3">
      <c r="A25" s="97"/>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193"/>
      <c r="AH25" s="193"/>
      <c r="AI25" s="193"/>
      <c r="AJ25" s="33"/>
      <c r="AK25" s="147"/>
      <c r="AL25" s="147"/>
      <c r="AM25" s="147"/>
      <c r="AN25" s="147"/>
      <c r="AO25" s="147"/>
      <c r="AP25" s="147"/>
      <c r="AQ25" s="150"/>
      <c r="AR25" s="150"/>
      <c r="AS25" s="150"/>
      <c r="AT25" s="150"/>
      <c r="AU25" s="150"/>
      <c r="AV25" s="144"/>
    </row>
    <row r="26" spans="1:48" ht="16.5" customHeight="1" thickBot="1" x14ac:dyDescent="0.35">
      <c r="A26" s="97"/>
      <c r="B26" s="21" t="s">
        <v>15</v>
      </c>
      <c r="C26" s="21" t="s">
        <v>184</v>
      </c>
      <c r="D26" s="23"/>
      <c r="E26" s="23"/>
      <c r="F26" s="23"/>
      <c r="G26" s="23"/>
      <c r="H26" s="23"/>
      <c r="I26" s="23"/>
      <c r="J26" s="23"/>
      <c r="K26" s="23"/>
      <c r="L26" s="23"/>
      <c r="M26" s="23"/>
      <c r="N26" s="23"/>
      <c r="O26" s="23"/>
      <c r="P26" s="23"/>
      <c r="Q26" s="23"/>
      <c r="R26" s="23"/>
      <c r="S26" s="23"/>
      <c r="T26" s="23"/>
      <c r="U26" s="23"/>
      <c r="V26" s="23"/>
      <c r="W26" s="23"/>
      <c r="X26" s="99" t="s">
        <v>106</v>
      </c>
      <c r="Y26" s="25"/>
      <c r="Z26" s="23"/>
      <c r="AA26" s="23"/>
      <c r="AB26" s="23"/>
      <c r="AC26" s="23"/>
      <c r="AD26" s="23"/>
      <c r="AE26" s="23" t="s">
        <v>103</v>
      </c>
      <c r="AF26" s="23"/>
      <c r="AG26" s="223" t="str">
        <f>IF(FROM_DATE&gt;0,(AG16+AG20)-AG24," ")</f>
        <v xml:space="preserve"> </v>
      </c>
      <c r="AH26" s="223"/>
      <c r="AI26" s="223"/>
      <c r="AJ26" s="32"/>
      <c r="AK26" s="151"/>
      <c r="AL26" s="147"/>
      <c r="AM26" s="147"/>
      <c r="AN26" s="147"/>
      <c r="AO26" s="147"/>
      <c r="AP26" s="147"/>
      <c r="AQ26" s="147"/>
      <c r="AR26" s="144"/>
      <c r="AS26" s="150"/>
      <c r="AT26" s="150"/>
      <c r="AU26" s="150"/>
      <c r="AV26" s="144"/>
    </row>
    <row r="27" spans="1:48" ht="3" customHeight="1" thickTop="1" x14ac:dyDescent="0.3">
      <c r="A27" s="97"/>
      <c r="B27" s="21"/>
      <c r="C27" s="21"/>
      <c r="D27" s="23"/>
      <c r="E27" s="23"/>
      <c r="F27" s="23"/>
      <c r="G27" s="23"/>
      <c r="H27" s="23"/>
      <c r="I27" s="23"/>
      <c r="J27" s="23"/>
      <c r="K27" s="23"/>
      <c r="L27" s="23"/>
      <c r="M27" s="23"/>
      <c r="N27" s="23"/>
      <c r="O27" s="23"/>
      <c r="P27" s="23"/>
      <c r="Q27" s="23"/>
      <c r="R27" s="23"/>
      <c r="S27" s="23"/>
      <c r="T27" s="23"/>
      <c r="U27" s="23"/>
      <c r="V27" s="23"/>
      <c r="W27" s="23"/>
      <c r="X27" s="99"/>
      <c r="Y27" s="25"/>
      <c r="Z27" s="23"/>
      <c r="AA27" s="23"/>
      <c r="AB27" s="23"/>
      <c r="AC27" s="23"/>
      <c r="AD27" s="23"/>
      <c r="AE27" s="23"/>
      <c r="AF27" s="23"/>
      <c r="AG27" s="194"/>
      <c r="AH27" s="194"/>
      <c r="AI27" s="194"/>
      <c r="AJ27" s="32"/>
      <c r="AK27" s="151"/>
      <c r="AL27" s="147"/>
      <c r="AM27" s="147"/>
      <c r="AN27" s="147"/>
      <c r="AO27" s="147"/>
      <c r="AP27" s="147"/>
      <c r="AQ27" s="147"/>
      <c r="AR27" s="144"/>
      <c r="AS27" s="150"/>
      <c r="AT27" s="150"/>
      <c r="AU27" s="150"/>
      <c r="AV27" s="144"/>
    </row>
    <row r="28" spans="1:48" ht="16.5" customHeight="1" x14ac:dyDescent="0.3">
      <c r="A28" s="42" t="s">
        <v>26</v>
      </c>
      <c r="B28" s="77" t="s">
        <v>223</v>
      </c>
      <c r="D28" s="106"/>
      <c r="E28" s="106"/>
      <c r="F28" s="106"/>
      <c r="G28" s="106"/>
      <c r="H28" s="106"/>
      <c r="I28" s="106"/>
      <c r="J28" s="106"/>
      <c r="K28" s="106"/>
      <c r="L28" s="106"/>
      <c r="M28" s="106"/>
      <c r="N28" s="106"/>
      <c r="O28" s="106"/>
      <c r="P28" s="106"/>
      <c r="Q28" s="106"/>
      <c r="R28" s="106"/>
      <c r="S28" s="106"/>
      <c r="T28" s="106"/>
      <c r="U28" s="106"/>
      <c r="V28" s="106"/>
      <c r="W28" s="106"/>
      <c r="X28" s="173"/>
      <c r="Z28" s="106"/>
      <c r="AA28" s="106"/>
      <c r="AB28" s="106"/>
      <c r="AC28" s="106"/>
      <c r="AD28" s="106"/>
      <c r="AE28" s="106"/>
      <c r="AF28" s="106"/>
      <c r="AG28" s="195"/>
      <c r="AH28" s="195"/>
      <c r="AI28" s="195"/>
      <c r="AJ28" s="32"/>
      <c r="AK28" s="151"/>
      <c r="AL28" s="147"/>
      <c r="AM28" s="147"/>
      <c r="AN28" s="147"/>
      <c r="AO28" s="147"/>
      <c r="AP28" s="147"/>
      <c r="AQ28" s="147"/>
      <c r="AR28" s="144"/>
      <c r="AS28" s="150"/>
      <c r="AT28" s="150"/>
      <c r="AU28" s="150"/>
      <c r="AV28" s="144"/>
    </row>
    <row r="29" spans="1:48" ht="16.5" customHeight="1" x14ac:dyDescent="0.3">
      <c r="A29" s="97"/>
      <c r="B29" s="174" t="s">
        <v>5</v>
      </c>
      <c r="C29" s="174"/>
      <c r="D29" s="106" t="s">
        <v>224</v>
      </c>
      <c r="F29" s="106"/>
      <c r="G29" s="106"/>
      <c r="H29" s="106"/>
      <c r="I29" s="106"/>
      <c r="J29" s="106"/>
      <c r="K29" s="106"/>
      <c r="L29" s="106"/>
      <c r="M29" s="106"/>
      <c r="N29" s="106"/>
      <c r="O29" s="106"/>
      <c r="P29" s="106"/>
      <c r="Q29" s="106"/>
      <c r="S29" s="106"/>
      <c r="T29" s="106"/>
      <c r="U29" s="106"/>
      <c r="V29" s="106"/>
      <c r="W29" s="106"/>
      <c r="X29" s="106"/>
      <c r="Y29" s="106"/>
      <c r="AE29" s="106"/>
      <c r="AG29" s="220"/>
      <c r="AH29" s="220"/>
      <c r="AI29" s="220"/>
      <c r="AJ29" s="32"/>
      <c r="AK29" s="151"/>
      <c r="AL29" s="147"/>
      <c r="AM29" s="147"/>
      <c r="AN29" s="147"/>
      <c r="AO29" s="147"/>
      <c r="AP29" s="147"/>
      <c r="AQ29" s="147"/>
      <c r="AR29" s="144"/>
      <c r="AS29" s="150"/>
      <c r="AT29" s="150"/>
      <c r="AU29" s="150"/>
      <c r="AV29" s="144"/>
    </row>
    <row r="30" spans="1:48" ht="3" customHeight="1" x14ac:dyDescent="0.3">
      <c r="A30" s="97"/>
      <c r="B30" s="174"/>
      <c r="C30" s="174"/>
      <c r="D30" s="106"/>
      <c r="E30" s="106"/>
      <c r="F30" s="106"/>
      <c r="G30" s="106"/>
      <c r="H30" s="106"/>
      <c r="I30" s="106"/>
      <c r="J30" s="106"/>
      <c r="K30" s="106"/>
      <c r="L30" s="106"/>
      <c r="M30" s="106"/>
      <c r="N30" s="106"/>
      <c r="O30" s="106"/>
      <c r="P30" s="106"/>
      <c r="Q30" s="106"/>
      <c r="R30" s="106"/>
      <c r="S30" s="106"/>
      <c r="T30" s="106"/>
      <c r="U30" s="106"/>
      <c r="V30" s="106"/>
      <c r="W30" s="106"/>
      <c r="X30" s="173"/>
      <c r="Z30" s="106"/>
      <c r="AA30" s="106"/>
      <c r="AB30" s="106"/>
      <c r="AC30" s="106"/>
      <c r="AD30" s="106"/>
      <c r="AE30" s="106"/>
      <c r="AF30" s="106"/>
      <c r="AG30" s="195"/>
      <c r="AH30" s="195"/>
      <c r="AI30" s="195"/>
      <c r="AJ30" s="32"/>
      <c r="AK30" s="151"/>
      <c r="AL30" s="147"/>
      <c r="AM30" s="147"/>
      <c r="AN30" s="147"/>
      <c r="AO30" s="147"/>
      <c r="AP30" s="147"/>
      <c r="AQ30" s="147"/>
      <c r="AR30" s="144"/>
      <c r="AS30" s="150"/>
      <c r="AT30" s="150"/>
      <c r="AU30" s="150"/>
      <c r="AV30" s="144"/>
    </row>
    <row r="31" spans="1:48" ht="16.5" customHeight="1" x14ac:dyDescent="0.3">
      <c r="A31" s="97"/>
      <c r="B31" s="174" t="s">
        <v>11</v>
      </c>
      <c r="C31" s="174"/>
      <c r="D31" s="106" t="s">
        <v>225</v>
      </c>
      <c r="F31" s="106"/>
      <c r="G31" s="106"/>
      <c r="H31" s="106"/>
      <c r="I31" s="106"/>
      <c r="J31" s="106"/>
      <c r="K31" s="106"/>
      <c r="L31" s="106"/>
      <c r="M31" s="106"/>
      <c r="N31" s="106"/>
      <c r="O31" s="106"/>
      <c r="P31" s="106"/>
      <c r="Q31" s="106"/>
      <c r="S31" s="106"/>
      <c r="T31" s="106"/>
      <c r="U31" s="106"/>
      <c r="V31" s="106"/>
      <c r="W31" s="106"/>
      <c r="X31" s="106"/>
      <c r="Y31" s="106"/>
      <c r="AE31" s="106"/>
      <c r="AG31" s="220"/>
      <c r="AH31" s="220"/>
      <c r="AI31" s="220"/>
      <c r="AJ31" s="32"/>
      <c r="AK31" s="151"/>
      <c r="AL31" s="147"/>
      <c r="AM31" s="147"/>
      <c r="AN31" s="147"/>
      <c r="AO31" s="147"/>
      <c r="AP31" s="147"/>
      <c r="AQ31" s="147"/>
      <c r="AR31" s="144"/>
      <c r="AS31" s="150"/>
      <c r="AT31" s="150"/>
      <c r="AU31" s="150"/>
      <c r="AV31" s="144"/>
    </row>
    <row r="32" spans="1:48" ht="3" customHeight="1" x14ac:dyDescent="0.3">
      <c r="A32" s="97"/>
      <c r="B32" s="174"/>
      <c r="C32" s="174"/>
      <c r="D32" s="106"/>
      <c r="E32" s="106"/>
      <c r="F32" s="106"/>
      <c r="G32" s="106"/>
      <c r="H32" s="106"/>
      <c r="I32" s="106"/>
      <c r="J32" s="106"/>
      <c r="K32" s="106"/>
      <c r="L32" s="106"/>
      <c r="M32" s="106"/>
      <c r="N32" s="106"/>
      <c r="O32" s="106"/>
      <c r="P32" s="106"/>
      <c r="Q32" s="106"/>
      <c r="R32" s="106"/>
      <c r="S32" s="106"/>
      <c r="T32" s="106"/>
      <c r="U32" s="106"/>
      <c r="V32" s="106"/>
      <c r="W32" s="106"/>
      <c r="X32" s="173"/>
      <c r="Z32" s="106"/>
      <c r="AA32" s="106"/>
      <c r="AB32" s="106"/>
      <c r="AC32" s="106"/>
      <c r="AD32" s="106"/>
      <c r="AE32" s="106"/>
      <c r="AF32" s="106"/>
      <c r="AG32" s="195"/>
      <c r="AH32" s="195"/>
      <c r="AI32" s="195"/>
      <c r="AJ32" s="32"/>
      <c r="AK32" s="151"/>
      <c r="AL32" s="147"/>
      <c r="AM32" s="147"/>
      <c r="AN32" s="147"/>
      <c r="AO32" s="147"/>
      <c r="AP32" s="147"/>
      <c r="AQ32" s="147"/>
      <c r="AR32" s="144"/>
      <c r="AS32" s="150"/>
      <c r="AT32" s="150"/>
      <c r="AU32" s="150"/>
      <c r="AV32" s="144"/>
    </row>
    <row r="33" spans="1:83" ht="16.5" customHeight="1" x14ac:dyDescent="0.3">
      <c r="A33" s="97"/>
      <c r="B33" s="174" t="s">
        <v>13</v>
      </c>
      <c r="C33" s="174"/>
      <c r="D33" s="106" t="s">
        <v>226</v>
      </c>
      <c r="F33" s="106"/>
      <c r="G33" s="106"/>
      <c r="H33" s="106"/>
      <c r="I33" s="106"/>
      <c r="J33" s="106"/>
      <c r="K33" s="106"/>
      <c r="L33" s="106"/>
      <c r="M33" s="106"/>
      <c r="N33" s="106"/>
      <c r="O33" s="106"/>
      <c r="P33" s="106"/>
      <c r="Q33" s="106"/>
      <c r="S33" s="106"/>
      <c r="T33" s="106"/>
      <c r="U33" s="106"/>
      <c r="V33" s="106"/>
      <c r="W33" s="106"/>
      <c r="X33" s="106"/>
      <c r="Y33" s="106"/>
      <c r="AE33" s="106"/>
      <c r="AG33" s="221" t="str">
        <f>IF(FROM_DATE&gt;0,(AG29+AG31)," ")</f>
        <v xml:space="preserve"> </v>
      </c>
      <c r="AH33" s="221"/>
      <c r="AI33" s="221"/>
      <c r="AJ33" s="32"/>
      <c r="AK33" s="151"/>
      <c r="AL33" s="147"/>
      <c r="AM33" s="147"/>
      <c r="AN33" s="147"/>
      <c r="AO33" s="147"/>
      <c r="AP33" s="147"/>
      <c r="AQ33" s="147"/>
      <c r="AR33" s="144"/>
      <c r="AS33" s="150"/>
      <c r="AT33" s="150"/>
      <c r="AU33" s="150"/>
      <c r="AV33" s="144"/>
    </row>
    <row r="34" spans="1:83" ht="3" customHeight="1" x14ac:dyDescent="0.3">
      <c r="A34" s="97"/>
      <c r="B34" s="21"/>
      <c r="C34" s="21"/>
      <c r="D34" s="23"/>
      <c r="E34" s="23"/>
      <c r="F34" s="23"/>
      <c r="G34" s="23"/>
      <c r="H34" s="23"/>
      <c r="I34" s="23"/>
      <c r="J34" s="23"/>
      <c r="K34" s="23"/>
      <c r="L34" s="23"/>
      <c r="M34" s="23"/>
      <c r="N34" s="23"/>
      <c r="O34" s="23"/>
      <c r="P34" s="23"/>
      <c r="Q34" s="23"/>
      <c r="R34" s="23"/>
      <c r="S34" s="23"/>
      <c r="T34" s="23"/>
      <c r="U34" s="23"/>
      <c r="V34" s="23"/>
      <c r="W34" s="23"/>
      <c r="X34" s="99"/>
      <c r="Y34" s="25"/>
      <c r="Z34" s="23"/>
      <c r="AA34" s="23"/>
      <c r="AB34" s="23"/>
      <c r="AC34" s="23"/>
      <c r="AD34" s="23"/>
      <c r="AE34" s="23"/>
      <c r="AF34" s="23"/>
      <c r="AG34" s="172"/>
      <c r="AH34" s="172"/>
      <c r="AI34" s="172"/>
      <c r="AJ34" s="32"/>
      <c r="AK34" s="151"/>
      <c r="AL34" s="147"/>
      <c r="AM34" s="147"/>
      <c r="AN34" s="147"/>
      <c r="AO34" s="147"/>
      <c r="AP34" s="147"/>
      <c r="AQ34" s="147"/>
      <c r="AR34" s="144"/>
      <c r="AS34" s="150"/>
      <c r="AT34" s="150"/>
      <c r="AU34" s="150"/>
      <c r="AV34" s="144"/>
    </row>
    <row r="35" spans="1:83" s="25" customFormat="1" ht="16.5" customHeight="1" x14ac:dyDescent="0.3">
      <c r="A35" s="39" t="s">
        <v>227</v>
      </c>
      <c r="B35" s="40" t="s">
        <v>127</v>
      </c>
      <c r="C35" s="40"/>
      <c r="D35" s="40"/>
      <c r="E35" s="40"/>
      <c r="F35" s="40"/>
      <c r="G35" s="40"/>
      <c r="H35" s="40"/>
      <c r="I35" s="40"/>
      <c r="J35" s="40"/>
      <c r="K35" s="40"/>
      <c r="L35" s="40"/>
      <c r="M35" s="26"/>
      <c r="N35" s="36"/>
      <c r="O35" s="26"/>
      <c r="P35" s="26"/>
      <c r="Q35" s="26"/>
      <c r="R35" s="26"/>
      <c r="S35" s="26"/>
      <c r="T35" s="26"/>
      <c r="U35" s="26"/>
      <c r="V35" s="26"/>
      <c r="W35" s="26"/>
      <c r="X35" s="26"/>
      <c r="Y35" s="26"/>
      <c r="Z35" s="26"/>
      <c r="AA35" s="26"/>
      <c r="AB35" s="26"/>
      <c r="AC35" s="27"/>
      <c r="AD35" s="27"/>
      <c r="AE35" s="27"/>
      <c r="AF35" s="27"/>
      <c r="AG35" s="27"/>
      <c r="AH35" s="26"/>
      <c r="AI35" s="26"/>
      <c r="AJ35" s="28"/>
      <c r="AK35" s="144"/>
      <c r="AL35" s="144"/>
      <c r="AM35" s="144"/>
      <c r="AN35" s="144"/>
      <c r="AO35" s="144"/>
      <c r="AP35" s="147"/>
      <c r="AQ35" s="119"/>
      <c r="AR35" s="119"/>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4"/>
      <c r="BP35" s="144"/>
      <c r="BQ35" s="144"/>
      <c r="BR35" s="144"/>
      <c r="BS35" s="144"/>
      <c r="BT35" s="144"/>
      <c r="BU35" s="144"/>
      <c r="BV35" s="144"/>
      <c r="BW35" s="144"/>
      <c r="BX35" s="144"/>
      <c r="BY35" s="144"/>
      <c r="BZ35" s="144"/>
      <c r="CA35" s="144"/>
      <c r="CB35" s="144"/>
      <c r="CC35" s="144"/>
      <c r="CD35" s="144"/>
      <c r="CE35" s="144"/>
    </row>
    <row r="36" spans="1:83" ht="7.5" customHeight="1" x14ac:dyDescent="0.3">
      <c r="A36" s="102"/>
      <c r="B36" s="23"/>
      <c r="C36" s="23"/>
      <c r="D36" s="23"/>
      <c r="E36" s="23"/>
      <c r="F36" s="23"/>
      <c r="G36" s="23"/>
      <c r="H36" s="23"/>
      <c r="I36" s="23"/>
      <c r="J36" s="23"/>
      <c r="K36" s="99"/>
      <c r="L36" s="25"/>
      <c r="M36" s="23"/>
      <c r="N36" s="25"/>
      <c r="O36" s="23"/>
      <c r="P36" s="23"/>
      <c r="Q36" s="23"/>
      <c r="R36" s="23"/>
      <c r="S36" s="23"/>
      <c r="T36" s="23"/>
      <c r="U36" s="23"/>
      <c r="V36" s="23"/>
      <c r="W36" s="23"/>
      <c r="X36" s="23"/>
      <c r="Y36" s="23"/>
      <c r="Z36" s="23"/>
      <c r="AA36" s="23"/>
      <c r="AB36" s="23"/>
      <c r="AC36" s="24"/>
      <c r="AD36" s="24"/>
      <c r="AE36" s="24"/>
      <c r="AF36" s="24"/>
      <c r="AG36" s="24"/>
      <c r="AH36" s="23"/>
      <c r="AI36" s="23"/>
      <c r="AJ36" s="29"/>
      <c r="AP36" s="144"/>
    </row>
    <row r="37" spans="1:83" ht="12" customHeight="1" x14ac:dyDescent="0.3">
      <c r="A37" s="97"/>
      <c r="B37" s="22" t="s">
        <v>5</v>
      </c>
      <c r="C37" s="23" t="s">
        <v>128</v>
      </c>
      <c r="D37" s="23"/>
      <c r="E37" s="23"/>
      <c r="F37" s="23"/>
      <c r="G37" s="23"/>
      <c r="H37" s="23"/>
      <c r="I37" s="23"/>
      <c r="J37" s="232" t="str">
        <f>IF(R5&gt;0,(N10-R5)/30," ")</f>
        <v xml:space="preserve"> </v>
      </c>
      <c r="K37" s="233"/>
      <c r="L37" s="25"/>
      <c r="M37" s="22" t="s">
        <v>15</v>
      </c>
      <c r="N37" s="23" t="s">
        <v>131</v>
      </c>
      <c r="O37" s="23"/>
      <c r="P37" s="23"/>
      <c r="Q37" s="23"/>
      <c r="R37" s="23"/>
      <c r="S37" s="23"/>
      <c r="T37" s="23"/>
      <c r="U37" s="23"/>
      <c r="V37" s="214" t="str">
        <f>IF(Page2of3!W12&gt;0,(100%-(($AH$10-Completed_Units)/$AH$10))," ")</f>
        <v xml:space="preserve"> </v>
      </c>
      <c r="W37" s="215"/>
      <c r="X37" s="23"/>
      <c r="Y37" s="22" t="s">
        <v>124</v>
      </c>
      <c r="Z37" s="23" t="s">
        <v>132</v>
      </c>
      <c r="AA37" s="23"/>
      <c r="AB37" s="24"/>
      <c r="AC37" s="24"/>
      <c r="AD37" s="24"/>
      <c r="AE37" s="24"/>
      <c r="AF37" s="24"/>
      <c r="AG37" s="24"/>
      <c r="AH37" s="214" t="str">
        <f>IF(Page2of3!W12&gt;0,Page3of3!Q64/(Page3of3!P64+Page3of3!Q64)," ")</f>
        <v xml:space="preserve"> </v>
      </c>
      <c r="AI37" s="215"/>
      <c r="AJ37" s="29"/>
    </row>
    <row r="38" spans="1:83" ht="12" customHeight="1" x14ac:dyDescent="0.3">
      <c r="A38" s="97"/>
      <c r="B38" s="22"/>
      <c r="C38" s="23" t="s">
        <v>129</v>
      </c>
      <c r="D38" s="23"/>
      <c r="E38" s="23"/>
      <c r="F38" s="23"/>
      <c r="G38" s="23"/>
      <c r="H38" s="23"/>
      <c r="I38" s="23"/>
      <c r="J38" s="234"/>
      <c r="K38" s="235"/>
      <c r="L38" s="25"/>
      <c r="M38" s="23"/>
      <c r="N38" s="23" t="s">
        <v>137</v>
      </c>
      <c r="O38" s="23"/>
      <c r="P38" s="23"/>
      <c r="Q38" s="23"/>
      <c r="R38" s="23"/>
      <c r="S38" s="23"/>
      <c r="T38" s="23"/>
      <c r="U38" s="23"/>
      <c r="V38" s="216"/>
      <c r="W38" s="217"/>
      <c r="X38" s="23"/>
      <c r="Y38" s="23"/>
      <c r="Z38" s="23" t="s">
        <v>170</v>
      </c>
      <c r="AA38" s="23"/>
      <c r="AB38" s="24"/>
      <c r="AC38" s="24"/>
      <c r="AD38" s="24"/>
      <c r="AE38" s="24"/>
      <c r="AF38" s="24"/>
      <c r="AG38" s="24"/>
      <c r="AH38" s="216"/>
      <c r="AI38" s="217"/>
      <c r="AJ38" s="29"/>
    </row>
    <row r="39" spans="1:83" ht="7.5" customHeight="1" x14ac:dyDescent="0.3">
      <c r="A39" s="97"/>
      <c r="B39" s="23"/>
      <c r="C39" s="23"/>
      <c r="D39" s="23"/>
      <c r="E39" s="23"/>
      <c r="F39" s="23"/>
      <c r="G39" s="23"/>
      <c r="H39" s="23"/>
      <c r="I39" s="23"/>
      <c r="J39" s="23"/>
      <c r="K39" s="23"/>
      <c r="L39" s="25"/>
      <c r="M39" s="23"/>
      <c r="N39" s="25"/>
      <c r="O39" s="23"/>
      <c r="P39" s="23"/>
      <c r="Q39" s="23"/>
      <c r="R39" s="23"/>
      <c r="S39" s="23"/>
      <c r="T39" s="23"/>
      <c r="U39" s="23"/>
      <c r="V39" s="23"/>
      <c r="W39" s="23"/>
      <c r="X39" s="23"/>
      <c r="Y39" s="23"/>
      <c r="Z39" s="23"/>
      <c r="AA39" s="23"/>
      <c r="AB39" s="24"/>
      <c r="AC39" s="24"/>
      <c r="AD39" s="24"/>
      <c r="AE39" s="24"/>
      <c r="AF39" s="24"/>
      <c r="AG39" s="24"/>
      <c r="AH39" s="23"/>
      <c r="AI39" s="23"/>
      <c r="AJ39" s="29"/>
    </row>
    <row r="40" spans="1:83" ht="12" customHeight="1" x14ac:dyDescent="0.3">
      <c r="A40" s="97"/>
      <c r="B40" s="22" t="s">
        <v>11</v>
      </c>
      <c r="C40" s="23" t="s">
        <v>130</v>
      </c>
      <c r="D40" s="23"/>
      <c r="E40" s="23"/>
      <c r="F40" s="23"/>
      <c r="G40" s="23"/>
      <c r="H40" s="23"/>
      <c r="I40" s="23"/>
      <c r="J40" s="214" t="str">
        <f>IF(FROM_DATE&gt;0,(100%-($J$37/18)), " ")</f>
        <v xml:space="preserve"> </v>
      </c>
      <c r="K40" s="215"/>
      <c r="L40" s="25"/>
      <c r="M40" s="22" t="s">
        <v>39</v>
      </c>
      <c r="N40" s="23" t="s">
        <v>122</v>
      </c>
      <c r="O40" s="23"/>
      <c r="P40" s="23"/>
      <c r="Q40" s="23"/>
      <c r="R40" s="23"/>
      <c r="S40" s="23"/>
      <c r="T40" s="23"/>
      <c r="U40" s="23"/>
      <c r="V40" s="240" t="str">
        <f>IF(FROM_DATE&gt;0,($AH$10-Completed_Units)/$J$37," ")</f>
        <v xml:space="preserve"> </v>
      </c>
      <c r="W40" s="241"/>
      <c r="X40" s="23"/>
      <c r="Y40" s="22" t="s">
        <v>125</v>
      </c>
      <c r="Z40" s="23" t="s">
        <v>132</v>
      </c>
      <c r="AB40" s="24"/>
      <c r="AC40" s="24"/>
      <c r="AD40" s="24"/>
      <c r="AE40" s="24"/>
      <c r="AF40" s="24"/>
      <c r="AG40" s="24"/>
      <c r="AH40" s="214" t="str">
        <f>IF(Page2of3!W12&gt;0,Page3of3!P64/(Page3of3!P64+Page3of3!Q64)," ")</f>
        <v xml:space="preserve"> </v>
      </c>
      <c r="AI40" s="215"/>
      <c r="AJ40" s="29"/>
    </row>
    <row r="41" spans="1:83" ht="12" customHeight="1" x14ac:dyDescent="0.3">
      <c r="A41" s="97"/>
      <c r="B41" s="23"/>
      <c r="C41" s="23" t="s">
        <v>136</v>
      </c>
      <c r="D41" s="23"/>
      <c r="E41" s="23"/>
      <c r="F41" s="23"/>
      <c r="G41" s="23"/>
      <c r="H41" s="23"/>
      <c r="I41" s="23"/>
      <c r="J41" s="216"/>
      <c r="K41" s="217"/>
      <c r="L41" s="25"/>
      <c r="M41" s="23"/>
      <c r="N41" s="23" t="s">
        <v>126</v>
      </c>
      <c r="O41" s="23"/>
      <c r="P41" s="23"/>
      <c r="Q41" s="23"/>
      <c r="R41" s="23"/>
      <c r="S41" s="23"/>
      <c r="T41" s="23"/>
      <c r="U41" s="23"/>
      <c r="V41" s="242"/>
      <c r="W41" s="243"/>
      <c r="X41" s="23"/>
      <c r="Y41" s="23"/>
      <c r="Z41" s="23" t="s">
        <v>134</v>
      </c>
      <c r="AB41" s="24"/>
      <c r="AC41" s="24"/>
      <c r="AD41" s="24"/>
      <c r="AE41" s="24"/>
      <c r="AF41" s="24"/>
      <c r="AG41" s="24"/>
      <c r="AH41" s="216"/>
      <c r="AI41" s="217"/>
      <c r="AJ41" s="29"/>
    </row>
    <row r="42" spans="1:83" ht="7.5" customHeight="1" x14ac:dyDescent="0.3">
      <c r="A42" s="97"/>
      <c r="B42" s="23"/>
      <c r="C42" s="23"/>
      <c r="D42" s="23"/>
      <c r="E42" s="23"/>
      <c r="F42" s="23"/>
      <c r="G42" s="23"/>
      <c r="H42" s="23"/>
      <c r="I42" s="23"/>
      <c r="J42" s="23"/>
      <c r="K42" s="23"/>
      <c r="L42" s="25"/>
      <c r="M42" s="23"/>
      <c r="N42" s="25"/>
      <c r="O42" s="23"/>
      <c r="P42" s="23"/>
      <c r="Q42" s="23"/>
      <c r="R42" s="23"/>
      <c r="S42" s="23"/>
      <c r="T42" s="23"/>
      <c r="U42" s="23"/>
      <c r="V42" s="23"/>
      <c r="W42" s="23"/>
      <c r="X42" s="23"/>
      <c r="Y42" s="23"/>
      <c r="Z42" s="23"/>
      <c r="AA42" s="23"/>
      <c r="AB42" s="24"/>
      <c r="AC42" s="24"/>
      <c r="AD42" s="24"/>
      <c r="AE42" s="24"/>
      <c r="AF42" s="24"/>
      <c r="AG42" s="24"/>
      <c r="AH42" s="23"/>
      <c r="AI42" s="23"/>
      <c r="AJ42" s="29"/>
    </row>
    <row r="43" spans="1:83" ht="12" customHeight="1" x14ac:dyDescent="0.3">
      <c r="A43" s="97"/>
      <c r="B43" s="22" t="s">
        <v>13</v>
      </c>
      <c r="C43" s="23" t="s">
        <v>193</v>
      </c>
      <c r="D43" s="23"/>
      <c r="E43" s="23"/>
      <c r="F43" s="23"/>
      <c r="G43" s="23"/>
      <c r="H43" s="23"/>
      <c r="I43" s="23"/>
      <c r="J43" s="214" t="str">
        <f>IF(FROM_DATE&gt;0,(100%-((AD8-(AG24+AG15))/AD8))," ")</f>
        <v xml:space="preserve"> </v>
      </c>
      <c r="K43" s="215"/>
      <c r="L43" s="23"/>
      <c r="M43" s="22" t="s">
        <v>123</v>
      </c>
      <c r="N43" s="23" t="s">
        <v>133</v>
      </c>
      <c r="O43" s="23"/>
      <c r="P43" s="23"/>
      <c r="Q43" s="23"/>
      <c r="R43" s="23"/>
      <c r="S43" s="23"/>
      <c r="T43" s="23"/>
      <c r="U43" s="23"/>
      <c r="V43" s="244" t="str">
        <f>IF(U9&gt;0,Page2of3!Y64/U9," ")</f>
        <v xml:space="preserve"> </v>
      </c>
      <c r="W43" s="245"/>
      <c r="X43" s="23"/>
      <c r="Y43" s="22"/>
      <c r="Z43" s="23"/>
      <c r="AA43" s="23"/>
      <c r="AB43" s="24"/>
      <c r="AC43" s="24"/>
      <c r="AD43" s="24"/>
      <c r="AE43" s="24"/>
      <c r="AF43" s="24"/>
      <c r="AG43" s="23"/>
      <c r="AH43" s="222"/>
      <c r="AI43" s="222"/>
      <c r="AJ43" s="29"/>
    </row>
    <row r="44" spans="1:83" ht="12" customHeight="1" x14ac:dyDescent="0.3">
      <c r="A44" s="97"/>
      <c r="B44" s="23"/>
      <c r="C44" s="23" t="s">
        <v>192</v>
      </c>
      <c r="D44" s="23"/>
      <c r="E44" s="23"/>
      <c r="F44" s="23"/>
      <c r="G44" s="23"/>
      <c r="H44" s="23"/>
      <c r="I44" s="23"/>
      <c r="J44" s="216"/>
      <c r="K44" s="217"/>
      <c r="L44" s="23"/>
      <c r="M44" s="23"/>
      <c r="N44" s="23" t="s">
        <v>169</v>
      </c>
      <c r="O44" s="23"/>
      <c r="P44" s="23"/>
      <c r="Q44" s="23"/>
      <c r="R44" s="23"/>
      <c r="S44" s="23"/>
      <c r="T44" s="23"/>
      <c r="U44" s="23"/>
      <c r="V44" s="246"/>
      <c r="W44" s="247"/>
      <c r="X44" s="23"/>
      <c r="Y44" s="23"/>
      <c r="Z44" s="23"/>
      <c r="AA44" s="23"/>
      <c r="AB44" s="24"/>
      <c r="AC44" s="24"/>
      <c r="AD44" s="24"/>
      <c r="AE44" s="24"/>
      <c r="AF44" s="24"/>
      <c r="AG44" s="23"/>
      <c r="AH44" s="222"/>
      <c r="AI44" s="222"/>
      <c r="AJ44" s="29"/>
    </row>
    <row r="45" spans="1:83" ht="7.5" customHeight="1" x14ac:dyDescent="0.3">
      <c r="A45" s="103"/>
      <c r="B45" s="19"/>
      <c r="C45" s="19"/>
      <c r="D45" s="19"/>
      <c r="E45" s="19"/>
      <c r="F45" s="19"/>
      <c r="G45" s="19"/>
      <c r="H45" s="19"/>
      <c r="I45" s="19"/>
      <c r="J45" s="19"/>
      <c r="K45" s="100"/>
      <c r="L45" s="101"/>
      <c r="M45" s="19"/>
      <c r="N45" s="101"/>
      <c r="O45" s="19"/>
      <c r="P45" s="19"/>
      <c r="Q45" s="19"/>
      <c r="R45" s="19"/>
      <c r="S45" s="19"/>
      <c r="T45" s="19"/>
      <c r="U45" s="19"/>
      <c r="V45" s="19"/>
      <c r="W45" s="19"/>
      <c r="X45" s="19"/>
      <c r="Y45" s="19"/>
      <c r="Z45" s="19"/>
      <c r="AA45" s="19"/>
      <c r="AB45" s="19"/>
      <c r="AC45" s="20"/>
      <c r="AD45" s="20"/>
      <c r="AE45" s="20"/>
      <c r="AF45" s="20"/>
      <c r="AG45" s="20"/>
      <c r="AH45" s="19"/>
      <c r="AI45" s="19"/>
      <c r="AJ45" s="30"/>
    </row>
    <row r="46" spans="1:83" x14ac:dyDescent="0.3">
      <c r="A46" s="236" t="s">
        <v>140</v>
      </c>
      <c r="B46" s="237"/>
      <c r="C46" s="237"/>
      <c r="D46" s="237"/>
      <c r="E46" s="237"/>
      <c r="F46" s="237"/>
      <c r="G46" s="237"/>
      <c r="H46" s="237"/>
      <c r="I46" s="237"/>
      <c r="J46" s="237"/>
      <c r="K46" s="237"/>
      <c r="L46" s="237"/>
      <c r="M46" s="237"/>
      <c r="N46" s="237"/>
      <c r="O46" s="237"/>
      <c r="P46" s="238"/>
      <c r="Q46" s="139"/>
      <c r="R46" s="26"/>
      <c r="S46" s="26"/>
      <c r="T46" s="26"/>
      <c r="U46" s="26"/>
      <c r="V46" s="26"/>
      <c r="W46" s="26"/>
      <c r="X46" s="26"/>
      <c r="Y46" s="140" t="s">
        <v>16</v>
      </c>
      <c r="Z46" s="26"/>
      <c r="AA46" s="26"/>
      <c r="AB46" s="26"/>
      <c r="AC46" s="26"/>
      <c r="AD46" s="26"/>
      <c r="AE46" s="26"/>
      <c r="AF46" s="26"/>
      <c r="AG46" s="26"/>
      <c r="AH46" s="26"/>
      <c r="AI46" s="26"/>
      <c r="AJ46" s="28"/>
    </row>
    <row r="47" spans="1:83" ht="16.5" customHeight="1" x14ac:dyDescent="0.3">
      <c r="A47" s="97"/>
      <c r="B47" s="239" t="s">
        <v>135</v>
      </c>
      <c r="C47" s="239"/>
      <c r="D47" s="239"/>
      <c r="E47" s="239"/>
      <c r="F47" s="239"/>
      <c r="G47" s="239"/>
      <c r="H47" s="239"/>
      <c r="I47" s="239"/>
      <c r="J47" s="239"/>
      <c r="K47" s="239"/>
      <c r="L47" s="239"/>
      <c r="M47" s="239"/>
      <c r="N47" s="239"/>
      <c r="O47" s="239"/>
      <c r="P47" s="104"/>
      <c r="Q47" s="102"/>
      <c r="R47" s="23" t="s">
        <v>107</v>
      </c>
      <c r="S47" s="23"/>
      <c r="T47" s="23"/>
      <c r="U47" s="23"/>
      <c r="V47" s="23"/>
      <c r="W47" s="23"/>
      <c r="X47" s="23"/>
      <c r="Y47" s="23"/>
      <c r="Z47" s="23"/>
      <c r="AA47" s="23"/>
      <c r="AB47" s="23"/>
      <c r="AC47" s="23"/>
      <c r="AD47" s="23"/>
      <c r="AE47" s="23"/>
      <c r="AF47" s="23"/>
      <c r="AG47" s="23"/>
      <c r="AH47" s="218"/>
      <c r="AI47" s="219"/>
      <c r="AJ47" s="104"/>
    </row>
    <row r="48" spans="1:83" ht="3" customHeight="1" x14ac:dyDescent="0.3">
      <c r="A48" s="97"/>
      <c r="B48" s="239"/>
      <c r="C48" s="239"/>
      <c r="D48" s="239"/>
      <c r="E48" s="239"/>
      <c r="F48" s="239"/>
      <c r="G48" s="239"/>
      <c r="H48" s="239"/>
      <c r="I48" s="239"/>
      <c r="J48" s="239"/>
      <c r="K48" s="239"/>
      <c r="L48" s="239"/>
      <c r="M48" s="239"/>
      <c r="N48" s="239"/>
      <c r="O48" s="239"/>
      <c r="P48" s="104"/>
      <c r="Q48" s="102"/>
      <c r="R48" s="23"/>
      <c r="S48" s="23"/>
      <c r="T48" s="23"/>
      <c r="U48" s="23"/>
      <c r="V48" s="23"/>
      <c r="W48" s="23"/>
      <c r="X48" s="23"/>
      <c r="Y48" s="23"/>
      <c r="Z48" s="23"/>
      <c r="AA48" s="23"/>
      <c r="AB48" s="23"/>
      <c r="AC48" s="23"/>
      <c r="AD48" s="23"/>
      <c r="AE48" s="23"/>
      <c r="AF48" s="23"/>
      <c r="AG48" s="23"/>
      <c r="AH48" s="23" t="s">
        <v>17</v>
      </c>
      <c r="AI48" s="23"/>
      <c r="AJ48" s="104"/>
    </row>
    <row r="49" spans="1:36" ht="16.5" customHeight="1" x14ac:dyDescent="0.3">
      <c r="A49" s="102"/>
      <c r="B49" s="239"/>
      <c r="C49" s="239"/>
      <c r="D49" s="239"/>
      <c r="E49" s="239"/>
      <c r="F49" s="239"/>
      <c r="G49" s="239"/>
      <c r="H49" s="239"/>
      <c r="I49" s="239"/>
      <c r="J49" s="239"/>
      <c r="K49" s="239"/>
      <c r="L49" s="239"/>
      <c r="M49" s="239"/>
      <c r="N49" s="239"/>
      <c r="O49" s="239"/>
      <c r="P49" s="104"/>
      <c r="Q49" s="102"/>
      <c r="R49" s="23" t="s">
        <v>215</v>
      </c>
      <c r="S49" s="23"/>
      <c r="T49" s="23"/>
      <c r="U49" s="23"/>
      <c r="V49" s="23"/>
      <c r="W49" s="23"/>
      <c r="X49" s="23"/>
      <c r="Y49" s="23"/>
      <c r="Z49" s="23"/>
      <c r="AA49" s="23"/>
      <c r="AB49" s="23"/>
      <c r="AC49" s="23"/>
      <c r="AD49" s="23"/>
      <c r="AE49" s="23"/>
      <c r="AF49" s="23"/>
      <c r="AG49" s="23"/>
      <c r="AH49" s="218"/>
      <c r="AI49" s="219"/>
      <c r="AJ49" s="104"/>
    </row>
    <row r="50" spans="1:36" ht="3" customHeight="1" x14ac:dyDescent="0.3">
      <c r="A50" s="102"/>
      <c r="B50" s="135"/>
      <c r="C50" s="135"/>
      <c r="D50" s="135"/>
      <c r="E50" s="135"/>
      <c r="F50" s="135"/>
      <c r="G50" s="135"/>
      <c r="H50" s="135"/>
      <c r="I50" s="135"/>
      <c r="J50" s="135"/>
      <c r="K50" s="135"/>
      <c r="L50" s="135"/>
      <c r="M50" s="135"/>
      <c r="N50" s="135"/>
      <c r="O50" s="135"/>
      <c r="P50" s="104"/>
      <c r="Q50" s="102"/>
      <c r="R50" s="137"/>
      <c r="S50" s="137"/>
      <c r="T50" s="137"/>
      <c r="U50" s="137"/>
      <c r="V50" s="137"/>
      <c r="W50" s="137"/>
      <c r="X50" s="137"/>
      <c r="Y50" s="137"/>
      <c r="Z50" s="137"/>
      <c r="AA50" s="137"/>
      <c r="AB50" s="137"/>
      <c r="AC50" s="137"/>
      <c r="AD50" s="137"/>
      <c r="AE50" s="137"/>
      <c r="AF50" s="137"/>
      <c r="AG50" s="137"/>
      <c r="AH50" s="157"/>
      <c r="AI50" s="158"/>
      <c r="AJ50" s="138"/>
    </row>
    <row r="51" spans="1:36" ht="16.5" customHeight="1" x14ac:dyDescent="0.3">
      <c r="A51" s="102"/>
      <c r="B51" s="135"/>
      <c r="C51" s="135"/>
      <c r="D51" s="135"/>
      <c r="E51" s="135"/>
      <c r="F51" s="135"/>
      <c r="G51" s="135"/>
      <c r="H51" s="135"/>
      <c r="I51" s="135"/>
      <c r="J51" s="135"/>
      <c r="K51" s="135"/>
      <c r="L51" s="135"/>
      <c r="M51" s="135"/>
      <c r="N51" s="135"/>
      <c r="O51" s="135"/>
      <c r="P51" s="104"/>
      <c r="Q51" s="102"/>
      <c r="R51" s="23" t="s">
        <v>216</v>
      </c>
      <c r="S51" s="23"/>
      <c r="T51" s="23"/>
      <c r="U51" s="23"/>
      <c r="V51" s="23"/>
      <c r="W51" s="23"/>
      <c r="X51" s="23"/>
      <c r="Y51" s="23"/>
      <c r="Z51" s="23"/>
      <c r="AA51" s="23"/>
      <c r="AB51" s="23"/>
      <c r="AC51" s="23"/>
      <c r="AD51" s="23"/>
      <c r="AE51" s="23"/>
      <c r="AF51" s="23"/>
      <c r="AG51" s="23"/>
      <c r="AH51" s="218"/>
      <c r="AI51" s="219"/>
      <c r="AJ51" s="104"/>
    </row>
    <row r="52" spans="1:36" ht="3" customHeight="1" x14ac:dyDescent="0.3">
      <c r="A52" s="102"/>
      <c r="B52" s="23"/>
      <c r="C52" s="23"/>
      <c r="D52" s="23"/>
      <c r="E52" s="23"/>
      <c r="F52" s="23"/>
      <c r="G52" s="23"/>
      <c r="H52" s="23"/>
      <c r="I52" s="23"/>
      <c r="J52" s="23"/>
      <c r="K52" s="23"/>
      <c r="L52" s="23"/>
      <c r="M52" s="23"/>
      <c r="N52" s="23"/>
      <c r="O52" s="23"/>
      <c r="P52" s="104"/>
      <c r="Q52" s="102"/>
      <c r="R52" s="23"/>
      <c r="S52" s="23"/>
      <c r="T52" s="23"/>
      <c r="U52" s="23"/>
      <c r="V52" s="23"/>
      <c r="W52" s="23"/>
      <c r="X52" s="23"/>
      <c r="Y52" s="23"/>
      <c r="Z52" s="23"/>
      <c r="AA52" s="23"/>
      <c r="AB52" s="23"/>
      <c r="AC52" s="23"/>
      <c r="AD52" s="23"/>
      <c r="AE52" s="23"/>
      <c r="AF52" s="23"/>
      <c r="AG52" s="23"/>
      <c r="AH52" s="23" t="s">
        <v>17</v>
      </c>
      <c r="AI52" s="23"/>
      <c r="AJ52" s="104"/>
    </row>
    <row r="53" spans="1:36" ht="16.5" customHeight="1" x14ac:dyDescent="0.3">
      <c r="A53" s="225" t="s">
        <v>18</v>
      </c>
      <c r="B53" s="226"/>
      <c r="C53" s="226"/>
      <c r="D53" s="226"/>
      <c r="E53" s="226"/>
      <c r="F53" s="226"/>
      <c r="G53" s="226"/>
      <c r="H53" s="226"/>
      <c r="I53" s="226"/>
      <c r="J53" s="226"/>
      <c r="K53" s="226"/>
      <c r="L53" s="226"/>
      <c r="M53" s="226"/>
      <c r="N53" s="226"/>
      <c r="O53" s="226"/>
      <c r="P53" s="227"/>
      <c r="Q53" s="102"/>
      <c r="R53" s="23" t="s">
        <v>171</v>
      </c>
      <c r="S53" s="23"/>
      <c r="T53" s="23"/>
      <c r="U53" s="23"/>
      <c r="V53" s="23"/>
      <c r="W53" s="23"/>
      <c r="X53" s="23"/>
      <c r="Y53" s="23"/>
      <c r="Z53" s="23"/>
      <c r="AA53" s="23"/>
      <c r="AB53" s="23"/>
      <c r="AC53" s="23"/>
      <c r="AD53" s="23"/>
      <c r="AE53" s="23"/>
      <c r="AF53" s="23"/>
      <c r="AG53" s="23"/>
      <c r="AH53" s="218"/>
      <c r="AI53" s="219"/>
      <c r="AJ53" s="104"/>
    </row>
    <row r="54" spans="1:36" ht="3" customHeight="1" x14ac:dyDescent="0.3">
      <c r="A54" s="97"/>
      <c r="B54" s="25"/>
      <c r="C54" s="25"/>
      <c r="D54" s="25"/>
      <c r="E54" s="25"/>
      <c r="F54" s="25"/>
      <c r="G54" s="25"/>
      <c r="H54" s="25"/>
      <c r="I54" s="25"/>
      <c r="J54" s="25"/>
      <c r="K54" s="25"/>
      <c r="L54" s="25"/>
      <c r="M54" s="25"/>
      <c r="N54" s="25"/>
      <c r="O54" s="25"/>
      <c r="P54" s="29"/>
      <c r="Q54" s="102"/>
      <c r="R54" s="25"/>
      <c r="S54" s="105"/>
      <c r="T54" s="105"/>
      <c r="U54" s="105"/>
      <c r="V54" s="105"/>
      <c r="W54" s="105"/>
      <c r="X54" s="105"/>
      <c r="Y54" s="105"/>
      <c r="Z54" s="105"/>
      <c r="AA54" s="105"/>
      <c r="AB54" s="105"/>
      <c r="AC54" s="105"/>
      <c r="AD54" s="105"/>
      <c r="AE54" s="105"/>
      <c r="AF54" s="105"/>
      <c r="AG54" s="105"/>
      <c r="AH54" s="105"/>
      <c r="AI54" s="105"/>
      <c r="AJ54" s="104"/>
    </row>
    <row r="55" spans="1:36" ht="16.5" customHeight="1" x14ac:dyDescent="0.3">
      <c r="A55" s="225" t="s">
        <v>43</v>
      </c>
      <c r="B55" s="226"/>
      <c r="C55" s="226"/>
      <c r="D55" s="226"/>
      <c r="E55" s="226"/>
      <c r="F55" s="226"/>
      <c r="G55" s="226"/>
      <c r="H55" s="226"/>
      <c r="I55" s="226"/>
      <c r="J55" s="226"/>
      <c r="K55" s="226"/>
      <c r="L55" s="226"/>
      <c r="M55" s="226"/>
      <c r="N55" s="226"/>
      <c r="O55" s="226"/>
      <c r="P55" s="227"/>
      <c r="Q55" s="253" t="s">
        <v>173</v>
      </c>
      <c r="R55" s="254"/>
      <c r="S55" s="254"/>
      <c r="T55" s="254"/>
      <c r="U55" s="254"/>
      <c r="V55" s="254"/>
      <c r="W55" s="254"/>
      <c r="X55" s="254"/>
      <c r="Y55" s="254"/>
      <c r="Z55" s="254"/>
      <c r="AA55" s="254"/>
      <c r="AB55" s="254"/>
      <c r="AC55" s="254"/>
      <c r="AD55" s="254"/>
      <c r="AE55" s="254"/>
      <c r="AF55" s="254"/>
      <c r="AG55" s="254"/>
      <c r="AH55" s="254"/>
      <c r="AI55" s="254"/>
      <c r="AJ55" s="255"/>
    </row>
    <row r="56" spans="1:36" ht="16.5" customHeight="1" x14ac:dyDescent="0.3">
      <c r="A56" s="259" t="s">
        <v>139</v>
      </c>
      <c r="B56" s="260"/>
      <c r="C56" s="260"/>
      <c r="D56" s="260"/>
      <c r="E56" s="260"/>
      <c r="F56" s="260"/>
      <c r="G56" s="260"/>
      <c r="H56" s="260"/>
      <c r="I56" s="260"/>
      <c r="J56" s="260"/>
      <c r="K56" s="260"/>
      <c r="L56" s="260"/>
      <c r="M56" s="260"/>
      <c r="N56" s="260"/>
      <c r="O56" s="260"/>
      <c r="P56" s="261"/>
      <c r="Q56" s="256"/>
      <c r="R56" s="257"/>
      <c r="S56" s="257"/>
      <c r="T56" s="257"/>
      <c r="U56" s="257"/>
      <c r="V56" s="257"/>
      <c r="W56" s="257"/>
      <c r="X56" s="257"/>
      <c r="Y56" s="257"/>
      <c r="Z56" s="257"/>
      <c r="AA56" s="257"/>
      <c r="AB56" s="257"/>
      <c r="AC56" s="257"/>
      <c r="AD56" s="257"/>
      <c r="AE56" s="257"/>
      <c r="AF56" s="257"/>
      <c r="AG56" s="257"/>
      <c r="AH56" s="257"/>
      <c r="AI56" s="257"/>
      <c r="AJ56" s="258"/>
    </row>
    <row r="57" spans="1:36" ht="7.5" customHeight="1" x14ac:dyDescent="0.3">
      <c r="A57" s="23"/>
      <c r="B57" s="106"/>
      <c r="C57" s="106"/>
      <c r="D57" s="106"/>
      <c r="E57" s="106"/>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row>
    <row r="58" spans="1:36" ht="16.5" customHeight="1" x14ac:dyDescent="0.3">
      <c r="A58" s="107"/>
      <c r="B58" s="108"/>
      <c r="C58" s="108"/>
      <c r="D58" s="108"/>
      <c r="E58" s="108"/>
      <c r="F58" s="108"/>
      <c r="G58" s="108"/>
      <c r="H58" s="108"/>
      <c r="I58" s="108"/>
      <c r="J58" s="108"/>
      <c r="K58" s="108"/>
      <c r="L58" s="108"/>
      <c r="M58" s="109" t="s">
        <v>19</v>
      </c>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10"/>
    </row>
    <row r="59" spans="1:36" ht="16.5" customHeight="1" x14ac:dyDescent="0.3">
      <c r="A59" s="225" t="s">
        <v>20</v>
      </c>
      <c r="B59" s="226"/>
      <c r="C59" s="226"/>
      <c r="D59" s="227"/>
      <c r="E59" s="225" t="s">
        <v>21</v>
      </c>
      <c r="F59" s="226"/>
      <c r="G59" s="227"/>
      <c r="H59" s="228" t="s">
        <v>22</v>
      </c>
      <c r="I59" s="229"/>
      <c r="J59" s="229"/>
      <c r="K59" s="229"/>
      <c r="L59" s="229"/>
      <c r="M59" s="229"/>
      <c r="N59" s="229"/>
      <c r="O59" s="229"/>
      <c r="P59" s="229"/>
      <c r="Q59" s="229"/>
      <c r="R59" s="229"/>
      <c r="S59" s="229"/>
      <c r="T59" s="229"/>
      <c r="U59" s="229"/>
      <c r="V59" s="229"/>
      <c r="W59" s="229"/>
      <c r="X59" s="230"/>
      <c r="Y59" s="231" t="s">
        <v>30</v>
      </c>
      <c r="Z59" s="226"/>
      <c r="AA59" s="226"/>
      <c r="AB59" s="226"/>
      <c r="AC59" s="225" t="s">
        <v>50</v>
      </c>
      <c r="AD59" s="226"/>
      <c r="AE59" s="227"/>
      <c r="AF59" s="249"/>
      <c r="AG59" s="250"/>
      <c r="AH59" s="250"/>
      <c r="AI59" s="249"/>
      <c r="AJ59" s="251"/>
    </row>
    <row r="60" spans="1:36" ht="16.5" customHeight="1" x14ac:dyDescent="0.3">
      <c r="A60" s="259" t="s">
        <v>23</v>
      </c>
      <c r="B60" s="260"/>
      <c r="C60" s="260"/>
      <c r="D60" s="261"/>
      <c r="E60" s="259" t="s">
        <v>44</v>
      </c>
      <c r="F60" s="260"/>
      <c r="G60" s="261"/>
      <c r="H60" s="284" t="s">
        <v>46</v>
      </c>
      <c r="I60" s="280"/>
      <c r="J60" s="280"/>
      <c r="K60" s="280"/>
      <c r="L60" s="280"/>
      <c r="M60" s="285"/>
      <c r="N60" s="285"/>
      <c r="O60" s="286"/>
      <c r="P60" s="279" t="s">
        <v>24</v>
      </c>
      <c r="Q60" s="280"/>
      <c r="R60" s="280"/>
      <c r="S60" s="281"/>
      <c r="T60" s="279" t="s">
        <v>47</v>
      </c>
      <c r="U60" s="280"/>
      <c r="V60" s="280"/>
      <c r="W60" s="280"/>
      <c r="X60" s="281"/>
      <c r="Y60" s="282" t="s">
        <v>49</v>
      </c>
      <c r="Z60" s="229"/>
      <c r="AA60" s="229"/>
      <c r="AB60" s="229"/>
      <c r="AC60" s="225" t="s">
        <v>48</v>
      </c>
      <c r="AD60" s="226"/>
      <c r="AE60" s="227"/>
      <c r="AF60" s="249"/>
      <c r="AG60" s="250"/>
      <c r="AH60" s="250"/>
      <c r="AI60" s="249"/>
      <c r="AJ60" s="251"/>
    </row>
    <row r="61" spans="1:36" ht="16.5" customHeight="1" x14ac:dyDescent="0.3">
      <c r="A61" s="92"/>
      <c r="B61" s="93"/>
      <c r="C61" s="93"/>
      <c r="D61" s="111"/>
      <c r="E61" s="112"/>
      <c r="F61" s="112"/>
      <c r="G61" s="112"/>
      <c r="H61" s="287"/>
      <c r="I61" s="288"/>
      <c r="J61" s="288"/>
      <c r="K61" s="288"/>
      <c r="L61" s="288"/>
      <c r="M61" s="288"/>
      <c r="N61" s="288"/>
      <c r="O61" s="289"/>
      <c r="P61" s="88" t="s">
        <v>3</v>
      </c>
      <c r="Q61" s="89"/>
      <c r="R61" s="89"/>
      <c r="S61" s="113"/>
      <c r="T61" s="89"/>
      <c r="U61" s="89" t="s">
        <v>1</v>
      </c>
      <c r="V61" s="89"/>
      <c r="W61" s="89" t="s">
        <v>25</v>
      </c>
      <c r="X61" s="89"/>
      <c r="Y61" s="88"/>
      <c r="Z61" s="89"/>
      <c r="AA61" s="89"/>
      <c r="AB61" s="89"/>
      <c r="AC61" s="92"/>
      <c r="AD61" s="93"/>
      <c r="AE61" s="114"/>
      <c r="AF61" s="93"/>
      <c r="AG61" s="76"/>
      <c r="AH61" s="93"/>
      <c r="AI61" s="115"/>
      <c r="AJ61" s="116"/>
    </row>
    <row r="62" spans="1:36" ht="16.5" customHeight="1" x14ac:dyDescent="0.3">
      <c r="A62" s="283"/>
      <c r="B62" s="283"/>
      <c r="C62" s="283"/>
      <c r="D62" s="283"/>
      <c r="E62" s="283"/>
      <c r="F62" s="283"/>
      <c r="G62" s="283"/>
      <c r="H62" s="283"/>
      <c r="I62" s="283"/>
      <c r="J62" s="283"/>
      <c r="K62" s="283"/>
      <c r="L62" s="283"/>
      <c r="M62" s="283"/>
      <c r="N62" s="283"/>
      <c r="O62" s="283"/>
      <c r="P62" s="106"/>
      <c r="Q62" s="106" t="s">
        <v>185</v>
      </c>
      <c r="R62" s="106"/>
      <c r="S62" s="106"/>
      <c r="T62" s="106"/>
      <c r="U62" s="106"/>
      <c r="V62" s="106"/>
      <c r="W62" s="106"/>
      <c r="X62" s="106"/>
      <c r="Y62" s="106"/>
      <c r="Z62" s="106"/>
      <c r="AA62" s="106"/>
      <c r="AB62" s="106"/>
      <c r="AC62" s="277" t="s">
        <v>251</v>
      </c>
      <c r="AD62" s="278"/>
      <c r="AE62" s="278"/>
      <c r="AF62" s="278"/>
      <c r="AG62" s="278"/>
      <c r="AH62" s="278"/>
      <c r="AI62" s="278"/>
      <c r="AJ62" s="278"/>
    </row>
    <row r="63" spans="1:36" ht="16.5" customHeight="1" x14ac:dyDescent="0.3"/>
    <row r="64" spans="1:36" ht="16.5" customHeight="1" x14ac:dyDescent="0.3"/>
    <row r="65" ht="16.5" customHeight="1" x14ac:dyDescent="0.3"/>
    <row r="66" ht="16.5" customHeight="1" x14ac:dyDescent="0.3"/>
    <row r="154" spans="1:31" x14ac:dyDescent="0.3">
      <c r="A154" s="73" t="s">
        <v>26</v>
      </c>
      <c r="B154" s="73" t="s">
        <v>27</v>
      </c>
    </row>
    <row r="156" spans="1:31" x14ac:dyDescent="0.3">
      <c r="B156" s="73" t="s">
        <v>5</v>
      </c>
      <c r="C156" s="73" t="s">
        <v>28</v>
      </c>
    </row>
    <row r="158" spans="1:31" x14ac:dyDescent="0.3">
      <c r="F158" s="73" t="s">
        <v>29</v>
      </c>
      <c r="M158" s="73" t="s">
        <v>30</v>
      </c>
      <c r="R158" s="73" t="s">
        <v>31</v>
      </c>
      <c r="X158" s="73" t="s">
        <v>32</v>
      </c>
      <c r="AE158" s="73" t="s">
        <v>33</v>
      </c>
    </row>
    <row r="159" spans="1:31" x14ac:dyDescent="0.3">
      <c r="F159" s="73" t="s">
        <v>34</v>
      </c>
      <c r="L159" s="73" t="s">
        <v>35</v>
      </c>
      <c r="R159" s="73" t="s">
        <v>36</v>
      </c>
      <c r="X159" s="73" t="s">
        <v>37</v>
      </c>
      <c r="AD159" s="73" t="s">
        <v>38</v>
      </c>
    </row>
    <row r="160" spans="1:31" x14ac:dyDescent="0.3">
      <c r="A160" s="73" t="s">
        <v>5</v>
      </c>
      <c r="P160" s="73" t="s">
        <v>3</v>
      </c>
      <c r="W160" s="73" t="s">
        <v>3</v>
      </c>
      <c r="AC160" s="73" t="s">
        <v>3</v>
      </c>
    </row>
    <row r="161" spans="1:29" x14ac:dyDescent="0.3">
      <c r="A161" s="73" t="s">
        <v>11</v>
      </c>
      <c r="P161" s="73" t="s">
        <v>3</v>
      </c>
      <c r="W161" s="73" t="s">
        <v>3</v>
      </c>
      <c r="AC161" s="73" t="s">
        <v>3</v>
      </c>
    </row>
    <row r="162" spans="1:29" x14ac:dyDescent="0.3">
      <c r="A162" s="73" t="s">
        <v>13</v>
      </c>
      <c r="P162" s="73" t="s">
        <v>3</v>
      </c>
      <c r="W162" s="73" t="s">
        <v>3</v>
      </c>
      <c r="AC162" s="73" t="s">
        <v>3</v>
      </c>
    </row>
    <row r="163" spans="1:29" x14ac:dyDescent="0.3">
      <c r="A163" s="73" t="s">
        <v>15</v>
      </c>
      <c r="P163" s="73" t="s">
        <v>3</v>
      </c>
      <c r="W163" s="73" t="s">
        <v>3</v>
      </c>
      <c r="AC163" s="73" t="s">
        <v>3</v>
      </c>
    </row>
    <row r="164" spans="1:29" x14ac:dyDescent="0.3">
      <c r="A164" s="73" t="s">
        <v>39</v>
      </c>
      <c r="P164" s="73" t="s">
        <v>3</v>
      </c>
      <c r="W164" s="73" t="s">
        <v>3</v>
      </c>
      <c r="AC164" s="73" t="s">
        <v>3</v>
      </c>
    </row>
    <row r="165" spans="1:29" x14ac:dyDescent="0.3">
      <c r="I165" s="73" t="s">
        <v>40</v>
      </c>
      <c r="P165" s="73" t="s">
        <v>3</v>
      </c>
      <c r="W165" s="73" t="s">
        <v>3</v>
      </c>
      <c r="AC165" s="73" t="s">
        <v>3</v>
      </c>
    </row>
    <row r="166" spans="1:29" x14ac:dyDescent="0.3">
      <c r="F166" s="73" t="s">
        <v>41</v>
      </c>
      <c r="P166" s="73" t="s">
        <v>3</v>
      </c>
      <c r="W166" s="73" t="s">
        <v>3</v>
      </c>
      <c r="AC166" s="73" t="s">
        <v>3</v>
      </c>
    </row>
    <row r="167" spans="1:29" x14ac:dyDescent="0.3">
      <c r="F167" s="73" t="s">
        <v>42</v>
      </c>
    </row>
  </sheetData>
  <sheetProtection algorithmName="SHA-512" hashValue="KDlemhQ4ZAUHbQVEhNLhnP45ZLjFoAEPp6it0hNTnqNvmATS8JPSSM0/QG5TiHA3Y3apoNgFPI8myCGnPNBFWw==" saltValue="arrgPPvQ7h7kQ2F938L3cA==" spinCount="100000" sheet="1" selectLockedCells="1"/>
  <mergeCells count="80">
    <mergeCell ref="I5:O5"/>
    <mergeCell ref="A5:H5"/>
    <mergeCell ref="P5:Q5"/>
    <mergeCell ref="AC62:AJ62"/>
    <mergeCell ref="P60:S60"/>
    <mergeCell ref="T60:X60"/>
    <mergeCell ref="Y60:AB60"/>
    <mergeCell ref="A62:O62"/>
    <mergeCell ref="A60:D60"/>
    <mergeCell ref="E60:G60"/>
    <mergeCell ref="AI60:AJ60"/>
    <mergeCell ref="H60:O60"/>
    <mergeCell ref="H61:O61"/>
    <mergeCell ref="AD9:AJ9"/>
    <mergeCell ref="AG13:AI13"/>
    <mergeCell ref="Y10:AG10"/>
    <mergeCell ref="AG20:AI20"/>
    <mergeCell ref="AH10:AJ10"/>
    <mergeCell ref="AG18:AI18"/>
    <mergeCell ref="AG19:AI19"/>
    <mergeCell ref="AG15:AI15"/>
    <mergeCell ref="AG16:AI16"/>
    <mergeCell ref="AG14:AI14"/>
    <mergeCell ref="A1:AJ1"/>
    <mergeCell ref="AC60:AE60"/>
    <mergeCell ref="AF59:AH59"/>
    <mergeCell ref="AF60:AH60"/>
    <mergeCell ref="AI59:AJ59"/>
    <mergeCell ref="A3:AJ3"/>
    <mergeCell ref="Q55:AJ56"/>
    <mergeCell ref="A56:P56"/>
    <mergeCell ref="A55:P55"/>
    <mergeCell ref="A2:AJ2"/>
    <mergeCell ref="AC59:AE59"/>
    <mergeCell ref="A59:D59"/>
    <mergeCell ref="H4:X4"/>
    <mergeCell ref="R5:X5"/>
    <mergeCell ref="AF5:AJ5"/>
    <mergeCell ref="AD4:AJ4"/>
    <mergeCell ref="AS14:AT14"/>
    <mergeCell ref="AS16:AT16"/>
    <mergeCell ref="AS17:AT17"/>
    <mergeCell ref="AS22:AT22"/>
    <mergeCell ref="E59:G59"/>
    <mergeCell ref="H59:X59"/>
    <mergeCell ref="Y59:AB59"/>
    <mergeCell ref="J37:K38"/>
    <mergeCell ref="J40:K41"/>
    <mergeCell ref="J43:K44"/>
    <mergeCell ref="A46:P46"/>
    <mergeCell ref="A53:P53"/>
    <mergeCell ref="B47:O49"/>
    <mergeCell ref="V37:W38"/>
    <mergeCell ref="V40:W41"/>
    <mergeCell ref="V43:W44"/>
    <mergeCell ref="AS24:AT24"/>
    <mergeCell ref="AG22:AI22"/>
    <mergeCell ref="AG24:AI24"/>
    <mergeCell ref="AH40:AI41"/>
    <mergeCell ref="AH53:AI53"/>
    <mergeCell ref="AH49:AI49"/>
    <mergeCell ref="AH47:AI47"/>
    <mergeCell ref="AH37:AI38"/>
    <mergeCell ref="AG29:AI29"/>
    <mergeCell ref="AG31:AI31"/>
    <mergeCell ref="AG33:AI33"/>
    <mergeCell ref="AH43:AI44"/>
    <mergeCell ref="AG26:AI26"/>
    <mergeCell ref="AH51:AI51"/>
    <mergeCell ref="AG23:AI23"/>
    <mergeCell ref="H6:X6"/>
    <mergeCell ref="AD6:AJ6"/>
    <mergeCell ref="N7:X7"/>
    <mergeCell ref="U9:X9"/>
    <mergeCell ref="N8:X8"/>
    <mergeCell ref="N10:X10"/>
    <mergeCell ref="A9:T9"/>
    <mergeCell ref="Y9:AC9"/>
    <mergeCell ref="AE7:AJ7"/>
    <mergeCell ref="AD8:AJ8"/>
  </mergeCells>
  <phoneticPr fontId="0" type="noConversion"/>
  <dataValidations count="2">
    <dataValidation type="date" errorStyle="warning" allowBlank="1" showInputMessage="1" sqref="R5:X5" xr:uid="{00000000-0002-0000-0000-000000000000}">
      <formula1>#REF!</formula1>
      <formula2>#REF!</formula2>
    </dataValidation>
    <dataValidation type="list" allowBlank="1" showInputMessage="1" showErrorMessage="1" sqref="AD9:AJ9" xr:uid="{00000000-0002-0000-0000-000001000000}">
      <formula1>$AP$6:$AP$10</formula1>
    </dataValidation>
  </dataValidations>
  <printOptions horizontalCentered="1" verticalCentered="1"/>
  <pageMargins left="0.5" right="0.3" top="0.4" bottom="0.1" header="0.5" footer="0.5"/>
  <pageSetup scale="95"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C71"/>
  <sheetViews>
    <sheetView showGridLines="0" showRowColHeaders="0" showZeros="0" showOutlineSymbols="0" zoomScaleNormal="100" zoomScaleSheetLayoutView="100" workbookViewId="0">
      <selection activeCell="T59" sqref="T59"/>
    </sheetView>
  </sheetViews>
  <sheetFormatPr defaultColWidth="2.81640625" defaultRowHeight="15.6" x14ac:dyDescent="0.3"/>
  <cols>
    <col min="1" max="1" width="2.36328125" style="73" bestFit="1" customWidth="1"/>
    <col min="2" max="2" width="2.6328125" style="73" customWidth="1"/>
    <col min="3" max="3" width="2.36328125" style="73" customWidth="1"/>
    <col min="4" max="4" width="2.1796875" style="73" customWidth="1"/>
    <col min="5" max="9" width="1.90625" style="73" customWidth="1"/>
    <col min="10" max="14" width="2.453125" style="73" customWidth="1"/>
    <col min="15" max="19" width="2.54296875" style="73" customWidth="1"/>
    <col min="20" max="20" width="10.08984375" style="73" customWidth="1"/>
    <col min="21" max="21" width="9.08984375" style="73" customWidth="1"/>
    <col min="22" max="22" width="4.36328125" style="73" customWidth="1"/>
    <col min="23" max="23" width="4.6328125" style="73" bestFit="1" customWidth="1"/>
    <col min="24" max="24" width="7.08984375" style="73" bestFit="1" customWidth="1"/>
    <col min="25" max="25" width="5.6328125" style="73" bestFit="1" customWidth="1"/>
    <col min="26" max="26" width="9" style="73" customWidth="1"/>
    <col min="27" max="27" width="6.1796875" style="73" customWidth="1"/>
    <col min="28" max="29" width="6.36328125" style="73" customWidth="1"/>
    <col min="30" max="30" width="2.81640625" style="119" customWidth="1"/>
    <col min="31" max="42" width="4.81640625" style="119" customWidth="1"/>
    <col min="43" max="48" width="2.81640625" style="119" customWidth="1"/>
    <col min="49" max="49" width="3.36328125" style="119" bestFit="1" customWidth="1"/>
    <col min="50" max="50" width="6" style="119" bestFit="1" customWidth="1"/>
    <col min="51" max="51" width="8.08984375" style="119" bestFit="1" customWidth="1"/>
    <col min="52" max="52" width="5.1796875" style="119" bestFit="1" customWidth="1"/>
    <col min="53" max="53" width="5.08984375" style="119" bestFit="1" customWidth="1"/>
    <col min="54" max="56" width="2.81640625" style="119"/>
    <col min="57" max="57" width="4.90625" style="119" bestFit="1" customWidth="1"/>
    <col min="58" max="58" width="5.54296875" style="119" bestFit="1" customWidth="1"/>
    <col min="59" max="59" width="4.90625" style="119" bestFit="1" customWidth="1"/>
    <col min="60" max="60" width="7.6328125" style="119" bestFit="1" customWidth="1"/>
    <col min="61" max="62" width="2.81640625" style="119"/>
    <col min="63" max="81" width="2.81640625" style="73"/>
    <col min="82" max="100" width="2.81640625" style="119"/>
    <col min="101" max="16384" width="2.81640625" style="73"/>
  </cols>
  <sheetData>
    <row r="1" spans="1:133" ht="15.75" customHeight="1" x14ac:dyDescent="0.3">
      <c r="A1" s="248" t="s">
        <v>160</v>
      </c>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120"/>
      <c r="AE1" s="120"/>
      <c r="AF1" s="120"/>
      <c r="AG1" s="120"/>
      <c r="AH1" s="120"/>
      <c r="AI1" s="120"/>
      <c r="AJ1" s="120"/>
      <c r="BK1" s="119"/>
      <c r="BL1" s="119"/>
      <c r="BM1" s="119"/>
      <c r="BN1" s="119"/>
      <c r="BO1" s="119"/>
      <c r="BP1" s="119"/>
      <c r="BQ1" s="119"/>
      <c r="BR1" s="119"/>
      <c r="BS1" s="119"/>
      <c r="BT1" s="119"/>
      <c r="BU1" s="119"/>
      <c r="BV1" s="119"/>
      <c r="BW1" s="119"/>
      <c r="BX1" s="119"/>
      <c r="BY1" s="119"/>
      <c r="BZ1" s="119"/>
      <c r="CA1" s="119"/>
      <c r="CB1" s="119"/>
      <c r="CC1" s="119"/>
      <c r="CW1" s="119"/>
      <c r="CX1" s="119"/>
      <c r="CY1" s="119"/>
      <c r="CZ1" s="119"/>
      <c r="DA1" s="119"/>
    </row>
    <row r="2" spans="1:133" x14ac:dyDescent="0.3">
      <c r="A2" s="248" t="s">
        <v>194</v>
      </c>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120"/>
      <c r="AE2" s="120"/>
      <c r="AF2" s="120"/>
      <c r="AG2" s="120"/>
      <c r="AH2" s="120"/>
      <c r="AI2" s="120"/>
      <c r="AJ2" s="120"/>
      <c r="BK2" s="119"/>
      <c r="BL2" s="119"/>
      <c r="BM2" s="119"/>
      <c r="BN2" s="119"/>
      <c r="BO2" s="119"/>
      <c r="BP2" s="119"/>
      <c r="BQ2" s="119"/>
      <c r="BR2" s="119"/>
      <c r="BS2" s="119"/>
      <c r="BT2" s="119"/>
      <c r="BU2" s="119"/>
      <c r="BV2" s="119"/>
      <c r="BW2" s="119"/>
      <c r="BX2" s="119"/>
      <c r="BY2" s="119"/>
      <c r="BZ2" s="119"/>
      <c r="CA2" s="119"/>
      <c r="CB2" s="119"/>
      <c r="CC2" s="119"/>
      <c r="CW2" s="119"/>
      <c r="CX2" s="119"/>
      <c r="CY2" s="119"/>
      <c r="CZ2" s="119"/>
      <c r="DA2" s="119"/>
    </row>
    <row r="3" spans="1:133" ht="22.8" x14ac:dyDescent="0.4">
      <c r="A3" s="295" t="s">
        <v>162</v>
      </c>
      <c r="B3" s="295"/>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178"/>
      <c r="AE3" s="178"/>
      <c r="AF3" s="178"/>
      <c r="AG3" s="178"/>
      <c r="AH3" s="178"/>
      <c r="AI3" s="178"/>
      <c r="AJ3" s="178"/>
      <c r="BK3" s="119"/>
      <c r="BL3" s="119"/>
      <c r="BM3" s="119"/>
      <c r="BN3" s="119"/>
      <c r="BO3" s="119"/>
      <c r="BP3" s="119"/>
      <c r="BQ3" s="119"/>
      <c r="BR3" s="119"/>
      <c r="BS3" s="119"/>
      <c r="BT3" s="119"/>
      <c r="BU3" s="119"/>
      <c r="BV3" s="119"/>
      <c r="BW3" s="119"/>
      <c r="BX3" s="119"/>
      <c r="BY3" s="119"/>
      <c r="BZ3" s="119"/>
      <c r="CA3" s="119"/>
      <c r="CB3" s="119"/>
      <c r="CC3" s="119"/>
      <c r="CW3" s="119"/>
      <c r="CX3" s="119"/>
      <c r="CY3" s="119"/>
      <c r="CZ3" s="119"/>
      <c r="DA3" s="119"/>
    </row>
    <row r="4" spans="1:133" ht="6" customHeight="1" x14ac:dyDescent="0.4">
      <c r="A4" s="74"/>
      <c r="B4" s="74"/>
      <c r="C4" s="74"/>
      <c r="D4" s="74"/>
      <c r="E4" s="74"/>
      <c r="F4" s="74"/>
      <c r="G4" s="74"/>
      <c r="H4" s="74"/>
      <c r="I4" s="74"/>
      <c r="J4" s="74"/>
      <c r="K4" s="74"/>
      <c r="L4" s="74"/>
      <c r="M4" s="74"/>
      <c r="N4" s="74"/>
      <c r="O4" s="74"/>
      <c r="P4" s="74"/>
      <c r="Q4" s="74"/>
      <c r="R4" s="74"/>
      <c r="S4" s="74"/>
      <c r="T4" s="136"/>
      <c r="U4" s="136"/>
      <c r="V4" s="136"/>
      <c r="W4" s="136"/>
      <c r="X4" s="136"/>
      <c r="Y4" s="136"/>
      <c r="Z4" s="136"/>
      <c r="AA4" s="136"/>
      <c r="AB4" s="136"/>
      <c r="AC4" s="133"/>
      <c r="AD4" s="178"/>
      <c r="AE4" s="178"/>
      <c r="AF4" s="178"/>
      <c r="AG4" s="178"/>
      <c r="AH4" s="178"/>
      <c r="AI4" s="178"/>
      <c r="AJ4" s="178"/>
      <c r="BK4" s="119"/>
      <c r="BL4" s="119"/>
      <c r="BM4" s="119"/>
      <c r="BN4" s="119"/>
      <c r="BO4" s="119"/>
      <c r="BP4" s="119"/>
      <c r="BQ4" s="119"/>
      <c r="BR4" s="119"/>
      <c r="BS4" s="119"/>
      <c r="BT4" s="119"/>
      <c r="BU4" s="119"/>
      <c r="BV4" s="119"/>
      <c r="BW4" s="119"/>
      <c r="BX4" s="119"/>
      <c r="BY4" s="119"/>
      <c r="BZ4" s="119"/>
      <c r="CA4" s="119"/>
      <c r="CB4" s="119"/>
      <c r="CC4" s="119"/>
      <c r="CW4" s="119"/>
      <c r="CX4" s="119"/>
      <c r="CY4" s="119"/>
      <c r="CZ4" s="119"/>
      <c r="DA4" s="119"/>
    </row>
    <row r="5" spans="1:133" ht="18" customHeight="1" x14ac:dyDescent="0.3">
      <c r="A5" s="75" t="s">
        <v>0</v>
      </c>
      <c r="B5" s="76"/>
      <c r="C5" s="76"/>
      <c r="D5" s="76"/>
      <c r="E5" s="76"/>
      <c r="F5" s="76"/>
      <c r="G5" s="76"/>
      <c r="H5" s="76"/>
      <c r="I5" s="308">
        <f>Page1of3!AD4</f>
        <v>0</v>
      </c>
      <c r="J5" s="308"/>
      <c r="K5" s="308"/>
      <c r="L5" s="308"/>
      <c r="M5" s="308"/>
      <c r="N5" s="308"/>
      <c r="O5" s="309"/>
      <c r="P5" s="75" t="s">
        <v>86</v>
      </c>
      <c r="Q5" s="76"/>
      <c r="R5" s="76"/>
      <c r="S5" s="76"/>
      <c r="T5" s="296">
        <f>Page1of3!H4</f>
        <v>0</v>
      </c>
      <c r="U5" s="297"/>
      <c r="V5" s="297"/>
      <c r="W5" s="297"/>
      <c r="X5" s="297"/>
      <c r="Y5" s="297"/>
      <c r="Z5" s="297"/>
      <c r="AA5" s="297"/>
      <c r="AB5" s="297"/>
      <c r="AC5" s="298"/>
      <c r="BK5" s="119"/>
      <c r="BL5" s="119"/>
      <c r="BM5" s="119"/>
      <c r="BN5" s="119"/>
      <c r="BO5" s="119"/>
      <c r="BP5" s="119"/>
      <c r="BQ5" s="119"/>
      <c r="BR5" s="119"/>
      <c r="BS5" s="119"/>
      <c r="BT5" s="119"/>
      <c r="BU5" s="119"/>
      <c r="BV5" s="119"/>
      <c r="BW5" s="119"/>
      <c r="BX5" s="119"/>
      <c r="BY5" s="119"/>
      <c r="BZ5" s="119"/>
      <c r="CA5" s="119"/>
      <c r="CB5" s="119"/>
      <c r="CC5" s="119"/>
      <c r="CW5" s="119"/>
      <c r="CX5" s="119"/>
      <c r="CY5" s="119"/>
      <c r="CZ5" s="119"/>
      <c r="DA5" s="119"/>
    </row>
    <row r="6" spans="1:133" ht="6" customHeight="1" x14ac:dyDescent="0.3">
      <c r="BK6" s="119"/>
      <c r="BL6" s="119"/>
      <c r="BM6" s="119"/>
      <c r="BN6" s="119"/>
      <c r="BO6" s="119"/>
      <c r="BP6" s="119"/>
      <c r="BQ6" s="119"/>
      <c r="BR6" s="119"/>
      <c r="BS6" s="119"/>
      <c r="BT6" s="119"/>
      <c r="BU6" s="119"/>
      <c r="BV6" s="119"/>
      <c r="BW6" s="119"/>
      <c r="BX6" s="119"/>
      <c r="BY6" s="119"/>
      <c r="BZ6" s="119"/>
      <c r="CA6" s="119"/>
      <c r="CB6" s="119"/>
      <c r="CC6" s="119"/>
      <c r="CW6" s="119"/>
      <c r="CX6" s="119"/>
      <c r="CY6" s="119"/>
      <c r="CZ6" s="119"/>
      <c r="DA6" s="119"/>
    </row>
    <row r="7" spans="1:133" ht="15" customHeight="1" x14ac:dyDescent="0.3">
      <c r="A7" s="77" t="s">
        <v>230</v>
      </c>
      <c r="B7" s="77"/>
      <c r="BK7" s="119"/>
      <c r="BL7" s="119"/>
      <c r="BM7" s="119"/>
      <c r="BN7" s="119"/>
      <c r="BO7" s="119"/>
      <c r="BP7" s="119"/>
      <c r="BQ7" s="119"/>
      <c r="BR7" s="119"/>
      <c r="BS7" s="119"/>
      <c r="BT7" s="119"/>
      <c r="BU7" s="119"/>
      <c r="BV7" s="119"/>
      <c r="BW7" s="119"/>
      <c r="BX7" s="119"/>
      <c r="BY7" s="119"/>
      <c r="BZ7" s="119"/>
      <c r="CA7" s="119"/>
      <c r="CB7" s="119"/>
      <c r="CC7" s="119"/>
      <c r="CW7" s="119"/>
      <c r="CX7" s="119"/>
      <c r="CY7" s="119"/>
      <c r="CZ7" s="119"/>
      <c r="DA7" s="119"/>
    </row>
    <row r="8" spans="1:133" ht="6" customHeight="1" x14ac:dyDescent="0.3">
      <c r="C8" s="77"/>
      <c r="D8" s="77"/>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K8" s="119"/>
      <c r="BL8" s="119"/>
      <c r="BM8" s="119"/>
      <c r="BN8" s="119"/>
      <c r="BO8" s="119"/>
      <c r="BP8" s="119"/>
      <c r="BQ8" s="119"/>
      <c r="BR8" s="119"/>
      <c r="BS8" s="119"/>
      <c r="BT8" s="119"/>
      <c r="BU8" s="119"/>
      <c r="BV8" s="119"/>
      <c r="BW8" s="119"/>
      <c r="BX8" s="119"/>
      <c r="BY8" s="119"/>
      <c r="BZ8" s="119"/>
      <c r="CA8" s="119"/>
      <c r="CB8" s="119"/>
      <c r="CC8" s="119"/>
      <c r="CW8" s="119"/>
      <c r="CX8" s="119"/>
      <c r="CY8" s="119"/>
      <c r="CZ8" s="119"/>
      <c r="DA8" s="119"/>
    </row>
    <row r="9" spans="1:133" s="72" customFormat="1" ht="15" customHeight="1" x14ac:dyDescent="0.3">
      <c r="A9" s="299" t="s">
        <v>158</v>
      </c>
      <c r="B9" s="299" t="s">
        <v>159</v>
      </c>
      <c r="C9" s="310" t="s">
        <v>121</v>
      </c>
      <c r="D9" s="311"/>
      <c r="E9" s="316" t="s">
        <v>77</v>
      </c>
      <c r="F9" s="316"/>
      <c r="G9" s="316"/>
      <c r="H9" s="316"/>
      <c r="I9" s="317"/>
      <c r="J9" s="304" t="s">
        <v>72</v>
      </c>
      <c r="K9" s="305"/>
      <c r="L9" s="305"/>
      <c r="M9" s="305"/>
      <c r="N9" s="306"/>
      <c r="O9" s="304" t="s">
        <v>73</v>
      </c>
      <c r="P9" s="305"/>
      <c r="Q9" s="305"/>
      <c r="R9" s="305"/>
      <c r="S9" s="306"/>
      <c r="T9" s="78" t="s">
        <v>120</v>
      </c>
      <c r="U9" s="79" t="s">
        <v>29</v>
      </c>
      <c r="V9" s="80" t="s">
        <v>177</v>
      </c>
      <c r="W9" s="70" t="s">
        <v>71</v>
      </c>
      <c r="X9" s="80" t="s">
        <v>70</v>
      </c>
      <c r="Y9" s="318" t="s">
        <v>93</v>
      </c>
      <c r="Z9" s="319"/>
      <c r="AA9" s="117" t="s">
        <v>70</v>
      </c>
      <c r="AB9" s="134" t="s">
        <v>96</v>
      </c>
      <c r="AC9" s="80"/>
      <c r="AD9" s="179"/>
      <c r="AE9" s="181"/>
      <c r="AF9" s="181"/>
      <c r="AG9" s="181"/>
      <c r="AH9" s="181"/>
      <c r="AI9" s="181"/>
      <c r="AJ9" s="181"/>
      <c r="AK9" s="181"/>
      <c r="AL9" s="181"/>
      <c r="AM9" s="181"/>
      <c r="AN9" s="181"/>
      <c r="AO9" s="179"/>
      <c r="AP9" s="179"/>
      <c r="AQ9" s="179"/>
      <c r="AR9" s="179"/>
      <c r="AS9" s="179"/>
      <c r="AT9" s="179"/>
      <c r="AU9" s="179"/>
      <c r="AV9" s="179"/>
      <c r="AW9" s="179"/>
      <c r="AX9" s="179"/>
      <c r="AY9" s="179"/>
      <c r="AZ9" s="179"/>
      <c r="BA9" s="179"/>
      <c r="BB9" s="17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c r="DB9" s="73"/>
      <c r="DC9" s="73"/>
      <c r="DD9" s="73"/>
      <c r="DE9" s="73"/>
      <c r="DF9" s="73"/>
      <c r="DG9" s="73"/>
      <c r="DH9" s="73"/>
      <c r="DI9" s="73"/>
      <c r="DJ9" s="73"/>
      <c r="DK9" s="73"/>
      <c r="DL9" s="73"/>
      <c r="DM9" s="73"/>
      <c r="DN9" s="73"/>
      <c r="DO9" s="73"/>
      <c r="DP9" s="73"/>
      <c r="DQ9" s="73"/>
      <c r="DR9" s="73"/>
      <c r="DS9" s="73"/>
      <c r="DT9" s="73"/>
      <c r="DU9" s="73"/>
      <c r="DV9" s="73"/>
      <c r="DW9" s="73"/>
      <c r="DX9" s="73"/>
      <c r="DY9" s="73"/>
      <c r="DZ9" s="73"/>
      <c r="EA9" s="73"/>
      <c r="EB9" s="73"/>
      <c r="EC9" s="73"/>
    </row>
    <row r="10" spans="1:133" s="72" customFormat="1" ht="15" customHeight="1" x14ac:dyDescent="0.3">
      <c r="A10" s="300"/>
      <c r="B10" s="300"/>
      <c r="C10" s="312"/>
      <c r="D10" s="313"/>
      <c r="E10" s="302" t="s">
        <v>76</v>
      </c>
      <c r="F10" s="302"/>
      <c r="G10" s="302"/>
      <c r="H10" s="302"/>
      <c r="I10" s="303"/>
      <c r="J10" s="231" t="s">
        <v>69</v>
      </c>
      <c r="K10" s="226"/>
      <c r="L10" s="226"/>
      <c r="M10" s="226"/>
      <c r="N10" s="307"/>
      <c r="O10" s="231" t="s">
        <v>69</v>
      </c>
      <c r="P10" s="226"/>
      <c r="Q10" s="226"/>
      <c r="R10" s="226"/>
      <c r="S10" s="307"/>
      <c r="T10" s="68" t="s">
        <v>182</v>
      </c>
      <c r="U10" s="81" t="s">
        <v>182</v>
      </c>
      <c r="V10" s="82" t="s">
        <v>178</v>
      </c>
      <c r="W10" s="69" t="s">
        <v>68</v>
      </c>
      <c r="X10" s="82" t="s">
        <v>188</v>
      </c>
      <c r="Y10" s="259" t="s">
        <v>95</v>
      </c>
      <c r="Z10" s="261"/>
      <c r="AA10" s="118" t="s">
        <v>203</v>
      </c>
      <c r="AB10" s="131" t="s">
        <v>176</v>
      </c>
      <c r="AC10" s="82" t="s">
        <v>176</v>
      </c>
      <c r="AD10" s="179"/>
      <c r="AE10" s="181" t="s">
        <v>108</v>
      </c>
      <c r="AF10" s="181"/>
      <c r="AG10" s="181" t="s">
        <v>108</v>
      </c>
      <c r="AH10" s="181"/>
      <c r="AI10" s="181" t="s">
        <v>108</v>
      </c>
      <c r="AJ10" s="181"/>
      <c r="AK10" s="181" t="s">
        <v>108</v>
      </c>
      <c r="AL10" s="181"/>
      <c r="AM10" s="181" t="s">
        <v>108</v>
      </c>
      <c r="AN10" s="181"/>
      <c r="AO10" s="181" t="s">
        <v>108</v>
      </c>
      <c r="AP10" s="181"/>
      <c r="AQ10" s="179"/>
      <c r="AR10" s="179"/>
      <c r="AS10" s="179"/>
      <c r="AT10" s="179"/>
      <c r="AU10" s="179"/>
      <c r="AV10" s="179"/>
      <c r="AW10" s="179"/>
      <c r="AX10" s="179"/>
      <c r="AY10" s="179"/>
      <c r="AZ10" s="179"/>
      <c r="BA10" s="179"/>
      <c r="BB10" s="17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c r="CX10" s="119"/>
      <c r="CY10" s="119"/>
      <c r="CZ10" s="119"/>
      <c r="DA10" s="119"/>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row>
    <row r="11" spans="1:133" s="72" customFormat="1" ht="15" customHeight="1" x14ac:dyDescent="0.3">
      <c r="A11" s="301"/>
      <c r="B11" s="301"/>
      <c r="C11" s="314"/>
      <c r="D11" s="315"/>
      <c r="E11" s="302" t="s">
        <v>58</v>
      </c>
      <c r="F11" s="302"/>
      <c r="G11" s="302"/>
      <c r="H11" s="302"/>
      <c r="I11" s="303"/>
      <c r="J11" s="231" t="s">
        <v>67</v>
      </c>
      <c r="K11" s="226"/>
      <c r="L11" s="226"/>
      <c r="M11" s="226"/>
      <c r="N11" s="307"/>
      <c r="O11" s="231" t="s">
        <v>74</v>
      </c>
      <c r="P11" s="226"/>
      <c r="Q11" s="226"/>
      <c r="R11" s="226"/>
      <c r="S11" s="307"/>
      <c r="T11" s="68" t="s">
        <v>75</v>
      </c>
      <c r="U11" s="81" t="s">
        <v>75</v>
      </c>
      <c r="V11" s="83"/>
      <c r="W11" s="69" t="s">
        <v>75</v>
      </c>
      <c r="X11" s="84" t="s">
        <v>189</v>
      </c>
      <c r="Y11" s="80" t="s">
        <v>24</v>
      </c>
      <c r="Z11" s="80" t="s">
        <v>94</v>
      </c>
      <c r="AA11" s="118" t="s">
        <v>189</v>
      </c>
      <c r="AB11" s="131" t="s">
        <v>209</v>
      </c>
      <c r="AC11" s="84" t="s">
        <v>202</v>
      </c>
      <c r="AD11" s="179"/>
      <c r="AE11" s="181" t="s">
        <v>112</v>
      </c>
      <c r="AF11" s="181" t="s">
        <v>112</v>
      </c>
      <c r="AG11" s="181" t="s">
        <v>113</v>
      </c>
      <c r="AH11" s="181" t="s">
        <v>113</v>
      </c>
      <c r="AI11" s="181" t="s">
        <v>53</v>
      </c>
      <c r="AJ11" s="181" t="s">
        <v>53</v>
      </c>
      <c r="AK11" s="181" t="s">
        <v>114</v>
      </c>
      <c r="AL11" s="181" t="s">
        <v>114</v>
      </c>
      <c r="AM11" s="181" t="s">
        <v>115</v>
      </c>
      <c r="AN11" s="181" t="s">
        <v>115</v>
      </c>
      <c r="AO11" s="181" t="s">
        <v>218</v>
      </c>
      <c r="AP11" s="181" t="s">
        <v>218</v>
      </c>
      <c r="AQ11" s="179"/>
      <c r="AR11" s="179"/>
      <c r="AS11" s="179"/>
      <c r="AT11" s="179"/>
      <c r="AU11" s="179"/>
      <c r="AV11" s="179"/>
      <c r="AW11" s="181" t="s">
        <v>186</v>
      </c>
      <c r="AX11" s="181" t="s">
        <v>201</v>
      </c>
      <c r="AY11" s="181" t="s">
        <v>205</v>
      </c>
      <c r="AZ11" s="181" t="s">
        <v>204</v>
      </c>
      <c r="BA11" s="182" t="s">
        <v>187</v>
      </c>
      <c r="BB11" s="181"/>
      <c r="BC11" s="119"/>
      <c r="BD11" s="119"/>
      <c r="BE11" s="152"/>
      <c r="BF11" s="152" t="s">
        <v>208</v>
      </c>
      <c r="BG11" s="152" t="s">
        <v>207</v>
      </c>
      <c r="BH11" s="160" t="s">
        <v>206</v>
      </c>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19"/>
      <c r="CS11" s="119"/>
      <c r="CT11" s="119"/>
      <c r="CU11" s="119"/>
      <c r="CV11" s="119"/>
      <c r="CW11" s="119"/>
      <c r="CX11" s="119"/>
      <c r="CY11" s="119"/>
      <c r="CZ11" s="119"/>
      <c r="DA11" s="119"/>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row>
    <row r="12" spans="1:133" s="72" customFormat="1" ht="15" customHeight="1" x14ac:dyDescent="0.3">
      <c r="A12" s="59"/>
      <c r="B12" s="15">
        <v>1</v>
      </c>
      <c r="C12" s="292"/>
      <c r="D12" s="293"/>
      <c r="E12" s="294"/>
      <c r="F12" s="294"/>
      <c r="G12" s="294"/>
      <c r="H12" s="294"/>
      <c r="I12" s="294"/>
      <c r="J12" s="294"/>
      <c r="K12" s="294"/>
      <c r="L12" s="294"/>
      <c r="M12" s="294"/>
      <c r="N12" s="294"/>
      <c r="O12" s="294"/>
      <c r="P12" s="294"/>
      <c r="Q12" s="294"/>
      <c r="R12" s="294"/>
      <c r="S12" s="294"/>
      <c r="T12" s="165"/>
      <c r="U12" s="165"/>
      <c r="V12" s="55"/>
      <c r="W12" s="56"/>
      <c r="X12" s="57"/>
      <c r="Y12" s="57"/>
      <c r="Z12" s="58"/>
      <c r="AA12" s="57"/>
      <c r="AB12" s="67">
        <f>X12+AA12</f>
        <v>0</v>
      </c>
      <c r="AC12" s="163"/>
      <c r="AD12" s="179">
        <f>IF(C12&gt;0,1,0)</f>
        <v>0</v>
      </c>
      <c r="AE12" s="181">
        <f t="shared" ref="AE12:AE36" si="0">IF(AND(C12&lt;FROM_DATE,C12&gt;1),W12,0)</f>
        <v>0</v>
      </c>
      <c r="AF12" s="181">
        <f t="shared" ref="AF12:AF43" si="1">IF(OR(C12&gt;FROM_DATE,C12=FROM_DATE),W12,0)</f>
        <v>0</v>
      </c>
      <c r="AG12" s="181">
        <f t="shared" ref="AG12:AG36" si="2">IF(AND(C12&lt;FROM_DATE,C12&gt;1),X12,0)</f>
        <v>0</v>
      </c>
      <c r="AH12" s="181">
        <f t="shared" ref="AH12:AH43" si="3">IF(OR(C12&gt;FROM_DATE,C12=FROM_DATE),X12,0)</f>
        <v>0</v>
      </c>
      <c r="AI12" s="181">
        <f t="shared" ref="AI12:AI36" si="4">IF(AND(C12&lt;FROM_DATE,C12&gt;1),Y12,0)</f>
        <v>0</v>
      </c>
      <c r="AJ12" s="181">
        <f t="shared" ref="AJ12:AJ43" si="5">IF(OR(C12&gt;FROM_DATE,C12=FROM_DATE),Y12,0)</f>
        <v>0</v>
      </c>
      <c r="AK12" s="181">
        <f t="shared" ref="AK12:AK36" si="6">IF(AND(C12&lt;FROM_DATE,C12&gt;1),AA12,0)</f>
        <v>0</v>
      </c>
      <c r="AL12" s="181">
        <f t="shared" ref="AL12:AL43" si="7">IF(OR(C12&gt;FROM_DATE,C12=FROM_DATE),AA12,0)</f>
        <v>0</v>
      </c>
      <c r="AM12" s="181">
        <f>IF(AND(C12&lt;FROM_DATE,C12&gt;1),AB12,0)</f>
        <v>0</v>
      </c>
      <c r="AN12" s="181">
        <f>IF(OR(C12&gt;FROM_DATE,C12=0,C12=FROM_DATE),AB12,0)</f>
        <v>0</v>
      </c>
      <c r="AO12" s="181">
        <f t="shared" ref="AO12:AO36" si="8">IF(AND(C12&lt;FROM_DATE,C12&gt;1),AC12,0)</f>
        <v>0</v>
      </c>
      <c r="AP12" s="181">
        <f t="shared" ref="AP12:AP36" si="9">IF(OR(C12&gt;FROM_DATE,C12=0,C12=FROM_DATE),AC12,0)</f>
        <v>0</v>
      </c>
      <c r="AQ12" s="179"/>
      <c r="AR12" s="179"/>
      <c r="AS12" s="179"/>
      <c r="AT12" s="179"/>
      <c r="AU12" s="179"/>
      <c r="AV12" s="179"/>
      <c r="AW12" s="183">
        <f t="shared" ref="AW12:AW14" si="10">IF(X12&lt;500.5,200,0)</f>
        <v>200</v>
      </c>
      <c r="AX12" s="183">
        <f t="shared" ref="AX12:AX14" si="11">IF(AND(X12&gt;500.5, X12&lt;8000.5),200+(X12*0.1),0)</f>
        <v>0</v>
      </c>
      <c r="AY12" s="183">
        <f t="shared" ref="AY12:AY14" si="12">IF(AND(X12&gt;8000.5, X12&lt;11000.5),1000,0)</f>
        <v>0</v>
      </c>
      <c r="AZ12" s="183">
        <f t="shared" ref="AZ12:AZ14" si="13">IF(X12&gt;11000.5,12000-X12,0)</f>
        <v>0</v>
      </c>
      <c r="BA12" s="184">
        <f t="shared" ref="BA12:BA14" si="14">SUM(AW12:AZ12)</f>
        <v>200</v>
      </c>
      <c r="BB12" s="181"/>
      <c r="BC12" s="119"/>
      <c r="BD12" s="119"/>
      <c r="BE12" s="152"/>
      <c r="BF12" s="162">
        <f>IF(AB12&lt;=10000, AB12*0.1, 0)</f>
        <v>0</v>
      </c>
      <c r="BG12" s="162">
        <f>IF(AB12&gt;10000,1000,0)</f>
        <v>0</v>
      </c>
      <c r="BH12" s="161">
        <f>IF(C12&gt;0,BF12+BG12,0)</f>
        <v>0</v>
      </c>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19"/>
      <c r="CS12" s="119"/>
      <c r="CT12" s="119"/>
      <c r="CU12" s="119"/>
      <c r="CV12" s="119"/>
      <c r="CW12" s="119"/>
      <c r="CX12" s="119"/>
      <c r="CY12" s="119"/>
      <c r="CZ12" s="119"/>
      <c r="DA12" s="119"/>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row>
    <row r="13" spans="1:133" s="72" customFormat="1" ht="15" customHeight="1" x14ac:dyDescent="0.3">
      <c r="A13" s="59"/>
      <c r="B13" s="15">
        <v>2</v>
      </c>
      <c r="C13" s="292"/>
      <c r="D13" s="293"/>
      <c r="E13" s="294"/>
      <c r="F13" s="294"/>
      <c r="G13" s="294"/>
      <c r="H13" s="294"/>
      <c r="I13" s="294"/>
      <c r="J13" s="294"/>
      <c r="K13" s="294"/>
      <c r="L13" s="294"/>
      <c r="M13" s="294"/>
      <c r="N13" s="294"/>
      <c r="O13" s="294"/>
      <c r="P13" s="294"/>
      <c r="Q13" s="294"/>
      <c r="R13" s="294"/>
      <c r="S13" s="294"/>
      <c r="T13" s="165"/>
      <c r="U13" s="165"/>
      <c r="V13" s="165"/>
      <c r="W13" s="56"/>
      <c r="X13" s="57"/>
      <c r="Y13" s="57"/>
      <c r="Z13" s="58"/>
      <c r="AA13" s="57"/>
      <c r="AB13" s="67">
        <f t="shared" ref="AB13:AB36" si="15">X13+AA13</f>
        <v>0</v>
      </c>
      <c r="AC13" s="163"/>
      <c r="AD13" s="179">
        <f t="shared" ref="AD13:AD36" si="16">IF(C13&gt;0,1,0)</f>
        <v>0</v>
      </c>
      <c r="AE13" s="181">
        <f t="shared" si="0"/>
        <v>0</v>
      </c>
      <c r="AF13" s="181">
        <f t="shared" si="1"/>
        <v>0</v>
      </c>
      <c r="AG13" s="181">
        <f t="shared" si="2"/>
        <v>0</v>
      </c>
      <c r="AH13" s="181">
        <f t="shared" si="3"/>
        <v>0</v>
      </c>
      <c r="AI13" s="181">
        <f t="shared" si="4"/>
        <v>0</v>
      </c>
      <c r="AJ13" s="181">
        <f t="shared" si="5"/>
        <v>0</v>
      </c>
      <c r="AK13" s="181">
        <f t="shared" si="6"/>
        <v>0</v>
      </c>
      <c r="AL13" s="181">
        <f t="shared" si="7"/>
        <v>0</v>
      </c>
      <c r="AM13" s="181">
        <f t="shared" ref="AM13:AM36" si="17">IF(AND(C13&lt;FROM_DATE,C13&gt;1),AB13,0)</f>
        <v>0</v>
      </c>
      <c r="AN13" s="181">
        <f t="shared" ref="AN13:AN36" si="18">IF(OR(C13&gt;FROM_DATE,C13=0,C13=FROM_DATE),AB13,0)</f>
        <v>0</v>
      </c>
      <c r="AO13" s="181">
        <f t="shared" si="8"/>
        <v>0</v>
      </c>
      <c r="AP13" s="181">
        <f t="shared" si="9"/>
        <v>0</v>
      </c>
      <c r="AQ13" s="179"/>
      <c r="AR13" s="179"/>
      <c r="AS13" s="179"/>
      <c r="AT13" s="179"/>
      <c r="AU13" s="179"/>
      <c r="AV13" s="179"/>
      <c r="AW13" s="183">
        <f t="shared" si="10"/>
        <v>200</v>
      </c>
      <c r="AX13" s="183">
        <f t="shared" si="11"/>
        <v>0</v>
      </c>
      <c r="AY13" s="183">
        <f>IF(AND(X13&gt;8000.5, X13&lt;11000.5),1000,0)</f>
        <v>0</v>
      </c>
      <c r="AZ13" s="183">
        <f t="shared" si="13"/>
        <v>0</v>
      </c>
      <c r="BA13" s="184">
        <f t="shared" si="14"/>
        <v>200</v>
      </c>
      <c r="BB13" s="181"/>
      <c r="BC13" s="119"/>
      <c r="BD13" s="119"/>
      <c r="BE13" s="152"/>
      <c r="BF13" s="162">
        <f t="shared" ref="BF13:BF36" si="19">IF(AB13&lt;=10000, AB13*0.1, 0)</f>
        <v>0</v>
      </c>
      <c r="BG13" s="162">
        <f t="shared" ref="BG13:BG36" si="20">IF(AB13&gt;10000,1000,0)</f>
        <v>0</v>
      </c>
      <c r="BH13" s="161">
        <f>IF(C13&gt;0,BF13+BG13,0)</f>
        <v>0</v>
      </c>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c r="CR13" s="119"/>
      <c r="CS13" s="119"/>
      <c r="CT13" s="119"/>
      <c r="CU13" s="119"/>
      <c r="CV13" s="119"/>
      <c r="CW13" s="119"/>
      <c r="CX13" s="119"/>
      <c r="CY13" s="119"/>
      <c r="CZ13" s="119"/>
      <c r="DA13" s="119"/>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row>
    <row r="14" spans="1:133" s="72" customFormat="1" ht="15" customHeight="1" x14ac:dyDescent="0.3">
      <c r="A14" s="59"/>
      <c r="B14" s="15">
        <v>3</v>
      </c>
      <c r="C14" s="292"/>
      <c r="D14" s="293"/>
      <c r="E14" s="294"/>
      <c r="F14" s="294"/>
      <c r="G14" s="294"/>
      <c r="H14" s="294"/>
      <c r="I14" s="294"/>
      <c r="J14" s="294"/>
      <c r="K14" s="294"/>
      <c r="L14" s="294"/>
      <c r="M14" s="294"/>
      <c r="N14" s="294"/>
      <c r="O14" s="294"/>
      <c r="P14" s="294"/>
      <c r="Q14" s="294"/>
      <c r="R14" s="294"/>
      <c r="S14" s="294"/>
      <c r="T14" s="165"/>
      <c r="U14" s="165"/>
      <c r="V14" s="165"/>
      <c r="W14" s="56"/>
      <c r="X14" s="57"/>
      <c r="Y14" s="57"/>
      <c r="Z14" s="58"/>
      <c r="AA14" s="57"/>
      <c r="AB14" s="67">
        <f t="shared" si="15"/>
        <v>0</v>
      </c>
      <c r="AC14" s="163"/>
      <c r="AD14" s="179">
        <f t="shared" si="16"/>
        <v>0</v>
      </c>
      <c r="AE14" s="181">
        <f t="shared" si="0"/>
        <v>0</v>
      </c>
      <c r="AF14" s="181">
        <f t="shared" si="1"/>
        <v>0</v>
      </c>
      <c r="AG14" s="181">
        <f t="shared" si="2"/>
        <v>0</v>
      </c>
      <c r="AH14" s="181">
        <f t="shared" si="3"/>
        <v>0</v>
      </c>
      <c r="AI14" s="181">
        <f t="shared" si="4"/>
        <v>0</v>
      </c>
      <c r="AJ14" s="181">
        <f t="shared" si="5"/>
        <v>0</v>
      </c>
      <c r="AK14" s="181">
        <f t="shared" si="6"/>
        <v>0</v>
      </c>
      <c r="AL14" s="181">
        <f t="shared" si="7"/>
        <v>0</v>
      </c>
      <c r="AM14" s="181">
        <f t="shared" si="17"/>
        <v>0</v>
      </c>
      <c r="AN14" s="181">
        <f t="shared" si="18"/>
        <v>0</v>
      </c>
      <c r="AO14" s="181">
        <f t="shared" si="8"/>
        <v>0</v>
      </c>
      <c r="AP14" s="181">
        <f t="shared" si="9"/>
        <v>0</v>
      </c>
      <c r="AQ14" s="179"/>
      <c r="AR14" s="179"/>
      <c r="AS14" s="179"/>
      <c r="AT14" s="179"/>
      <c r="AU14" s="179"/>
      <c r="AV14" s="179"/>
      <c r="AW14" s="183">
        <f t="shared" si="10"/>
        <v>200</v>
      </c>
      <c r="AX14" s="183">
        <f t="shared" si="11"/>
        <v>0</v>
      </c>
      <c r="AY14" s="183">
        <f t="shared" si="12"/>
        <v>0</v>
      </c>
      <c r="AZ14" s="183">
        <f t="shared" si="13"/>
        <v>0</v>
      </c>
      <c r="BA14" s="184">
        <f t="shared" si="14"/>
        <v>200</v>
      </c>
      <c r="BB14" s="181"/>
      <c r="BC14" s="119"/>
      <c r="BD14" s="119"/>
      <c r="BE14" s="152"/>
      <c r="BF14" s="162">
        <f t="shared" si="19"/>
        <v>0</v>
      </c>
      <c r="BG14" s="162">
        <f t="shared" si="20"/>
        <v>0</v>
      </c>
      <c r="BH14" s="161">
        <f>IF(C14&gt;0,BF14+BG14,0)</f>
        <v>0</v>
      </c>
      <c r="BI14" s="119"/>
      <c r="BJ14" s="119"/>
      <c r="BK14" s="119"/>
      <c r="BL14" s="119"/>
      <c r="BM14" s="119"/>
      <c r="BN14" s="119"/>
      <c r="BO14" s="119"/>
      <c r="BP14" s="119"/>
      <c r="BQ14" s="119"/>
      <c r="BR14" s="119"/>
      <c r="BS14" s="119"/>
      <c r="BT14" s="119"/>
      <c r="BU14" s="119"/>
      <c r="BV14" s="119"/>
      <c r="BW14" s="119"/>
      <c r="BX14" s="119"/>
      <c r="BY14" s="119"/>
      <c r="BZ14" s="119"/>
      <c r="CA14" s="119"/>
      <c r="CB14" s="119"/>
      <c r="CC14" s="119"/>
      <c r="CD14" s="119"/>
      <c r="CE14" s="119"/>
      <c r="CF14" s="119"/>
      <c r="CG14" s="119"/>
      <c r="CH14" s="119"/>
      <c r="CI14" s="119"/>
      <c r="CJ14" s="119"/>
      <c r="CK14" s="119"/>
      <c r="CL14" s="119"/>
      <c r="CM14" s="119"/>
      <c r="CN14" s="119"/>
      <c r="CO14" s="119"/>
      <c r="CP14" s="119"/>
      <c r="CQ14" s="119"/>
      <c r="CR14" s="119"/>
      <c r="CS14" s="119"/>
      <c r="CT14" s="119"/>
      <c r="CU14" s="119"/>
      <c r="CV14" s="119"/>
      <c r="CW14" s="119"/>
      <c r="CX14" s="119"/>
      <c r="CY14" s="119"/>
      <c r="CZ14" s="119"/>
      <c r="DA14" s="119"/>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row>
    <row r="15" spans="1:133" s="72" customFormat="1" ht="15" customHeight="1" x14ac:dyDescent="0.3">
      <c r="A15" s="59"/>
      <c r="B15" s="15">
        <v>4</v>
      </c>
      <c r="C15" s="292"/>
      <c r="D15" s="293"/>
      <c r="E15" s="294"/>
      <c r="F15" s="294"/>
      <c r="G15" s="294"/>
      <c r="H15" s="294"/>
      <c r="I15" s="294"/>
      <c r="J15" s="294"/>
      <c r="K15" s="294"/>
      <c r="L15" s="294"/>
      <c r="M15" s="294"/>
      <c r="N15" s="294"/>
      <c r="O15" s="294"/>
      <c r="P15" s="294"/>
      <c r="Q15" s="294"/>
      <c r="R15" s="294"/>
      <c r="S15" s="294"/>
      <c r="T15" s="165"/>
      <c r="U15" s="165"/>
      <c r="V15" s="165"/>
      <c r="W15" s="56"/>
      <c r="X15" s="57"/>
      <c r="Y15" s="57"/>
      <c r="Z15" s="58"/>
      <c r="AA15" s="57"/>
      <c r="AB15" s="67">
        <f t="shared" si="15"/>
        <v>0</v>
      </c>
      <c r="AC15" s="163"/>
      <c r="AD15" s="179">
        <f t="shared" si="16"/>
        <v>0</v>
      </c>
      <c r="AE15" s="181">
        <f t="shared" si="0"/>
        <v>0</v>
      </c>
      <c r="AF15" s="181">
        <f t="shared" si="1"/>
        <v>0</v>
      </c>
      <c r="AG15" s="181">
        <f t="shared" si="2"/>
        <v>0</v>
      </c>
      <c r="AH15" s="181">
        <f t="shared" si="3"/>
        <v>0</v>
      </c>
      <c r="AI15" s="181">
        <f t="shared" si="4"/>
        <v>0</v>
      </c>
      <c r="AJ15" s="181">
        <f t="shared" si="5"/>
        <v>0</v>
      </c>
      <c r="AK15" s="181">
        <f t="shared" si="6"/>
        <v>0</v>
      </c>
      <c r="AL15" s="181">
        <f t="shared" si="7"/>
        <v>0</v>
      </c>
      <c r="AM15" s="181">
        <f t="shared" si="17"/>
        <v>0</v>
      </c>
      <c r="AN15" s="181">
        <f t="shared" si="18"/>
        <v>0</v>
      </c>
      <c r="AO15" s="181">
        <f t="shared" si="8"/>
        <v>0</v>
      </c>
      <c r="AP15" s="181">
        <f t="shared" si="9"/>
        <v>0</v>
      </c>
      <c r="AQ15" s="179"/>
      <c r="AR15" s="179"/>
      <c r="AS15" s="179"/>
      <c r="AT15" s="179"/>
      <c r="AU15" s="179"/>
      <c r="AV15" s="179"/>
      <c r="AW15" s="183">
        <f t="shared" ref="AW15:AW18" si="21">IF(X15&lt;500.5,200,0)</f>
        <v>200</v>
      </c>
      <c r="AX15" s="183">
        <f t="shared" ref="AX15:AX18" si="22">IF(AND(X15&gt;500.5, X15&lt;8000.5),200+(X15*0.1),0)</f>
        <v>0</v>
      </c>
      <c r="AY15" s="183">
        <f>IF(AND(X15&gt;8000.5, X15&lt;11000.5),1000,0)</f>
        <v>0</v>
      </c>
      <c r="AZ15" s="183">
        <f>IF(X15&gt;11000.5,12000-X15,0)</f>
        <v>0</v>
      </c>
      <c r="BA15" s="184">
        <f t="shared" ref="BA15:BA18" si="23">SUM(AW15:AZ15)</f>
        <v>200</v>
      </c>
      <c r="BB15" s="181"/>
      <c r="BC15" s="119"/>
      <c r="BD15" s="119"/>
      <c r="BE15" s="152"/>
      <c r="BF15" s="162">
        <f t="shared" si="19"/>
        <v>0</v>
      </c>
      <c r="BG15" s="162">
        <f t="shared" si="20"/>
        <v>0</v>
      </c>
      <c r="BH15" s="161">
        <f t="shared" ref="BH15:BH36" si="24">IF(C15&gt;0,BF15+BG15,0)</f>
        <v>0</v>
      </c>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119"/>
      <c r="CN15" s="119"/>
      <c r="CO15" s="119"/>
      <c r="CP15" s="119"/>
      <c r="CQ15" s="119"/>
      <c r="CR15" s="119"/>
      <c r="CS15" s="119"/>
      <c r="CT15" s="119"/>
      <c r="CU15" s="119"/>
      <c r="CV15" s="119"/>
      <c r="CW15" s="119"/>
      <c r="CX15" s="119"/>
      <c r="CY15" s="119"/>
      <c r="CZ15" s="119"/>
      <c r="DA15" s="119"/>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row>
    <row r="16" spans="1:133" s="72" customFormat="1" ht="15" customHeight="1" x14ac:dyDescent="0.3">
      <c r="A16" s="59"/>
      <c r="B16" s="15">
        <v>5</v>
      </c>
      <c r="C16" s="292"/>
      <c r="D16" s="293"/>
      <c r="E16" s="294"/>
      <c r="F16" s="294"/>
      <c r="G16" s="294"/>
      <c r="H16" s="294"/>
      <c r="I16" s="294"/>
      <c r="J16" s="294"/>
      <c r="K16" s="294"/>
      <c r="L16" s="294"/>
      <c r="M16" s="294"/>
      <c r="N16" s="294"/>
      <c r="O16" s="294"/>
      <c r="P16" s="294"/>
      <c r="Q16" s="294"/>
      <c r="R16" s="294"/>
      <c r="S16" s="294"/>
      <c r="T16" s="165"/>
      <c r="U16" s="165"/>
      <c r="V16" s="165"/>
      <c r="W16" s="56"/>
      <c r="X16" s="57"/>
      <c r="Y16" s="57"/>
      <c r="Z16" s="58"/>
      <c r="AA16" s="57"/>
      <c r="AB16" s="67">
        <f t="shared" si="15"/>
        <v>0</v>
      </c>
      <c r="AC16" s="163"/>
      <c r="AD16" s="179">
        <f t="shared" si="16"/>
        <v>0</v>
      </c>
      <c r="AE16" s="181">
        <f t="shared" si="0"/>
        <v>0</v>
      </c>
      <c r="AF16" s="181">
        <f t="shared" si="1"/>
        <v>0</v>
      </c>
      <c r="AG16" s="181">
        <f t="shared" si="2"/>
        <v>0</v>
      </c>
      <c r="AH16" s="181">
        <f t="shared" si="3"/>
        <v>0</v>
      </c>
      <c r="AI16" s="181">
        <f t="shared" si="4"/>
        <v>0</v>
      </c>
      <c r="AJ16" s="181">
        <f t="shared" si="5"/>
        <v>0</v>
      </c>
      <c r="AK16" s="181">
        <f t="shared" si="6"/>
        <v>0</v>
      </c>
      <c r="AL16" s="181">
        <f t="shared" si="7"/>
        <v>0</v>
      </c>
      <c r="AM16" s="181">
        <f t="shared" si="17"/>
        <v>0</v>
      </c>
      <c r="AN16" s="181">
        <f t="shared" si="18"/>
        <v>0</v>
      </c>
      <c r="AO16" s="181">
        <f t="shared" si="8"/>
        <v>0</v>
      </c>
      <c r="AP16" s="181">
        <f t="shared" si="9"/>
        <v>0</v>
      </c>
      <c r="AQ16" s="179"/>
      <c r="AR16" s="179"/>
      <c r="AS16" s="179"/>
      <c r="AT16" s="179"/>
      <c r="AU16" s="179"/>
      <c r="AV16" s="179"/>
      <c r="AW16" s="183">
        <f t="shared" si="21"/>
        <v>200</v>
      </c>
      <c r="AX16" s="183">
        <f t="shared" si="22"/>
        <v>0</v>
      </c>
      <c r="AY16" s="183">
        <f t="shared" ref="AY16:AY36" si="25">IF(AND(X16&gt;8000.5, X16&lt;11000.5),1000,0)</f>
        <v>0</v>
      </c>
      <c r="AZ16" s="183">
        <f t="shared" ref="AZ16:AZ36" si="26">IF(X16&gt;11000.5,12000-X16,0)</f>
        <v>0</v>
      </c>
      <c r="BA16" s="184">
        <f t="shared" si="23"/>
        <v>200</v>
      </c>
      <c r="BB16" s="181"/>
      <c r="BC16" s="119"/>
      <c r="BD16" s="119"/>
      <c r="BE16" s="152"/>
      <c r="BF16" s="162">
        <f t="shared" si="19"/>
        <v>0</v>
      </c>
      <c r="BG16" s="162">
        <f t="shared" si="20"/>
        <v>0</v>
      </c>
      <c r="BH16" s="161">
        <f t="shared" si="24"/>
        <v>0</v>
      </c>
      <c r="BI16" s="119"/>
      <c r="BJ16" s="119"/>
      <c r="BK16" s="119"/>
      <c r="BL16" s="119"/>
      <c r="BM16" s="119"/>
      <c r="BN16" s="119"/>
      <c r="BO16" s="119"/>
      <c r="BP16" s="119"/>
      <c r="BQ16" s="119"/>
      <c r="BR16" s="119"/>
      <c r="BS16" s="119"/>
      <c r="BT16" s="119"/>
      <c r="BU16" s="119"/>
      <c r="BV16" s="119"/>
      <c r="BW16" s="119"/>
      <c r="BX16" s="119"/>
      <c r="BY16" s="119"/>
      <c r="BZ16" s="119"/>
      <c r="CA16" s="119"/>
      <c r="CB16" s="119"/>
      <c r="CC16" s="119"/>
      <c r="CD16" s="119"/>
      <c r="CE16" s="119"/>
      <c r="CF16" s="119"/>
      <c r="CG16" s="119"/>
      <c r="CH16" s="119"/>
      <c r="CI16" s="119"/>
      <c r="CJ16" s="119"/>
      <c r="CK16" s="119"/>
      <c r="CL16" s="119"/>
      <c r="CM16" s="119"/>
      <c r="CN16" s="119"/>
      <c r="CO16" s="119"/>
      <c r="CP16" s="119"/>
      <c r="CQ16" s="119"/>
      <c r="CR16" s="119"/>
      <c r="CS16" s="119"/>
      <c r="CT16" s="119"/>
      <c r="CU16" s="119"/>
      <c r="CV16" s="119"/>
      <c r="CW16" s="119"/>
      <c r="CX16" s="119"/>
      <c r="CY16" s="119"/>
      <c r="CZ16" s="119"/>
      <c r="DA16" s="119"/>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row>
    <row r="17" spans="1:133" s="72" customFormat="1" ht="15" customHeight="1" x14ac:dyDescent="0.3">
      <c r="A17" s="59"/>
      <c r="B17" s="15">
        <v>6</v>
      </c>
      <c r="C17" s="292"/>
      <c r="D17" s="293"/>
      <c r="E17" s="294"/>
      <c r="F17" s="294"/>
      <c r="G17" s="294"/>
      <c r="H17" s="294"/>
      <c r="I17" s="294"/>
      <c r="J17" s="294"/>
      <c r="K17" s="294"/>
      <c r="L17" s="294"/>
      <c r="M17" s="294"/>
      <c r="N17" s="294"/>
      <c r="O17" s="294"/>
      <c r="P17" s="294"/>
      <c r="Q17" s="294"/>
      <c r="R17" s="294"/>
      <c r="S17" s="294"/>
      <c r="T17" s="165"/>
      <c r="U17" s="165"/>
      <c r="V17" s="165"/>
      <c r="W17" s="56"/>
      <c r="X17" s="57"/>
      <c r="Y17" s="57"/>
      <c r="Z17" s="58"/>
      <c r="AA17" s="57"/>
      <c r="AB17" s="67">
        <f t="shared" si="15"/>
        <v>0</v>
      </c>
      <c r="AC17" s="163"/>
      <c r="AD17" s="179">
        <f t="shared" si="16"/>
        <v>0</v>
      </c>
      <c r="AE17" s="181">
        <f t="shared" si="0"/>
        <v>0</v>
      </c>
      <c r="AF17" s="181">
        <f t="shared" si="1"/>
        <v>0</v>
      </c>
      <c r="AG17" s="181">
        <f t="shared" si="2"/>
        <v>0</v>
      </c>
      <c r="AH17" s="181">
        <f t="shared" si="3"/>
        <v>0</v>
      </c>
      <c r="AI17" s="181">
        <f t="shared" si="4"/>
        <v>0</v>
      </c>
      <c r="AJ17" s="181">
        <f t="shared" si="5"/>
        <v>0</v>
      </c>
      <c r="AK17" s="181">
        <f t="shared" si="6"/>
        <v>0</v>
      </c>
      <c r="AL17" s="181">
        <f t="shared" si="7"/>
        <v>0</v>
      </c>
      <c r="AM17" s="181">
        <f>IF(AND(C17&lt;FROM_DATE,C17&gt;1),AB17,0)</f>
        <v>0</v>
      </c>
      <c r="AN17" s="181">
        <f t="shared" si="18"/>
        <v>0</v>
      </c>
      <c r="AO17" s="181">
        <f t="shared" si="8"/>
        <v>0</v>
      </c>
      <c r="AP17" s="181">
        <f t="shared" si="9"/>
        <v>0</v>
      </c>
      <c r="AQ17" s="179"/>
      <c r="AR17" s="179"/>
      <c r="AS17" s="179"/>
      <c r="AT17" s="179"/>
      <c r="AU17" s="179"/>
      <c r="AV17" s="179"/>
      <c r="AW17" s="183">
        <f t="shared" si="21"/>
        <v>200</v>
      </c>
      <c r="AX17" s="183">
        <f t="shared" si="22"/>
        <v>0</v>
      </c>
      <c r="AY17" s="183">
        <f t="shared" si="25"/>
        <v>0</v>
      </c>
      <c r="AZ17" s="183">
        <f t="shared" si="26"/>
        <v>0</v>
      </c>
      <c r="BA17" s="184">
        <f t="shared" si="23"/>
        <v>200</v>
      </c>
      <c r="BB17" s="181"/>
      <c r="BC17" s="119"/>
      <c r="BD17" s="119"/>
      <c r="BE17" s="152"/>
      <c r="BF17" s="162">
        <f t="shared" si="19"/>
        <v>0</v>
      </c>
      <c r="BG17" s="162">
        <f t="shared" si="20"/>
        <v>0</v>
      </c>
      <c r="BH17" s="161">
        <f t="shared" si="24"/>
        <v>0</v>
      </c>
      <c r="BI17" s="119"/>
      <c r="BJ17" s="119"/>
      <c r="BK17" s="119"/>
      <c r="BL17" s="119"/>
      <c r="BM17" s="119"/>
      <c r="BN17" s="119"/>
      <c r="BO17" s="119"/>
      <c r="BP17" s="119"/>
      <c r="BQ17" s="119"/>
      <c r="BR17" s="119"/>
      <c r="BS17" s="119"/>
      <c r="BT17" s="119"/>
      <c r="BU17" s="119"/>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row>
    <row r="18" spans="1:133" s="72" customFormat="1" ht="15" customHeight="1" x14ac:dyDescent="0.3">
      <c r="A18" s="59"/>
      <c r="B18" s="15">
        <v>7</v>
      </c>
      <c r="C18" s="292"/>
      <c r="D18" s="293"/>
      <c r="E18" s="294"/>
      <c r="F18" s="294"/>
      <c r="G18" s="294"/>
      <c r="H18" s="294"/>
      <c r="I18" s="294"/>
      <c r="J18" s="294"/>
      <c r="K18" s="294"/>
      <c r="L18" s="294"/>
      <c r="M18" s="294"/>
      <c r="N18" s="294"/>
      <c r="O18" s="294"/>
      <c r="P18" s="294"/>
      <c r="Q18" s="294"/>
      <c r="R18" s="294"/>
      <c r="S18" s="294"/>
      <c r="T18" s="165"/>
      <c r="U18" s="165"/>
      <c r="V18" s="165"/>
      <c r="W18" s="56"/>
      <c r="X18" s="57"/>
      <c r="Y18" s="57"/>
      <c r="Z18" s="58"/>
      <c r="AA18" s="57"/>
      <c r="AB18" s="67">
        <f t="shared" si="15"/>
        <v>0</v>
      </c>
      <c r="AC18" s="163"/>
      <c r="AD18" s="179">
        <f t="shared" si="16"/>
        <v>0</v>
      </c>
      <c r="AE18" s="181">
        <f t="shared" si="0"/>
        <v>0</v>
      </c>
      <c r="AF18" s="181">
        <f t="shared" si="1"/>
        <v>0</v>
      </c>
      <c r="AG18" s="181">
        <f t="shared" si="2"/>
        <v>0</v>
      </c>
      <c r="AH18" s="181">
        <f t="shared" si="3"/>
        <v>0</v>
      </c>
      <c r="AI18" s="181">
        <f t="shared" si="4"/>
        <v>0</v>
      </c>
      <c r="AJ18" s="181">
        <f t="shared" si="5"/>
        <v>0</v>
      </c>
      <c r="AK18" s="181">
        <f t="shared" si="6"/>
        <v>0</v>
      </c>
      <c r="AL18" s="181">
        <f t="shared" si="7"/>
        <v>0</v>
      </c>
      <c r="AM18" s="181">
        <f t="shared" si="17"/>
        <v>0</v>
      </c>
      <c r="AN18" s="181">
        <f t="shared" si="18"/>
        <v>0</v>
      </c>
      <c r="AO18" s="181">
        <f t="shared" si="8"/>
        <v>0</v>
      </c>
      <c r="AP18" s="181">
        <f t="shared" si="9"/>
        <v>0</v>
      </c>
      <c r="AQ18" s="179"/>
      <c r="AR18" s="179"/>
      <c r="AS18" s="179"/>
      <c r="AT18" s="179"/>
      <c r="AU18" s="179"/>
      <c r="AV18" s="179"/>
      <c r="AW18" s="183">
        <f t="shared" si="21"/>
        <v>200</v>
      </c>
      <c r="AX18" s="183">
        <f t="shared" si="22"/>
        <v>0</v>
      </c>
      <c r="AY18" s="183">
        <f t="shared" si="25"/>
        <v>0</v>
      </c>
      <c r="AZ18" s="183">
        <f t="shared" si="26"/>
        <v>0</v>
      </c>
      <c r="BA18" s="184">
        <f t="shared" si="23"/>
        <v>200</v>
      </c>
      <c r="BB18" s="179"/>
      <c r="BC18" s="119"/>
      <c r="BD18" s="119"/>
      <c r="BE18" s="152"/>
      <c r="BF18" s="162">
        <f t="shared" si="19"/>
        <v>0</v>
      </c>
      <c r="BG18" s="162">
        <f t="shared" si="20"/>
        <v>0</v>
      </c>
      <c r="BH18" s="161">
        <f t="shared" si="24"/>
        <v>0</v>
      </c>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19"/>
      <c r="CL18" s="119"/>
      <c r="CM18" s="119"/>
      <c r="CN18" s="119"/>
      <c r="CO18" s="119"/>
      <c r="CP18" s="119"/>
      <c r="CQ18" s="119"/>
      <c r="CR18" s="119"/>
      <c r="CS18" s="119"/>
      <c r="CT18" s="119"/>
      <c r="CU18" s="119"/>
      <c r="CV18" s="119"/>
      <c r="CW18" s="119"/>
      <c r="CX18" s="119"/>
      <c r="CY18" s="119"/>
      <c r="CZ18" s="119"/>
      <c r="DA18" s="119"/>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row>
    <row r="19" spans="1:133" s="72" customFormat="1" ht="15" customHeight="1" x14ac:dyDescent="0.3">
      <c r="A19" s="59"/>
      <c r="B19" s="15">
        <v>8</v>
      </c>
      <c r="C19" s="292"/>
      <c r="D19" s="293"/>
      <c r="E19" s="294"/>
      <c r="F19" s="294"/>
      <c r="G19" s="294"/>
      <c r="H19" s="294"/>
      <c r="I19" s="294"/>
      <c r="J19" s="294"/>
      <c r="K19" s="294"/>
      <c r="L19" s="294"/>
      <c r="M19" s="294"/>
      <c r="N19" s="294"/>
      <c r="O19" s="294"/>
      <c r="P19" s="294"/>
      <c r="Q19" s="294"/>
      <c r="R19" s="294"/>
      <c r="S19" s="294"/>
      <c r="T19" s="165"/>
      <c r="U19" s="165"/>
      <c r="V19" s="165"/>
      <c r="W19" s="56"/>
      <c r="X19" s="57"/>
      <c r="Y19" s="57"/>
      <c r="Z19" s="58"/>
      <c r="AA19" s="57"/>
      <c r="AB19" s="67">
        <f t="shared" si="15"/>
        <v>0</v>
      </c>
      <c r="AC19" s="163"/>
      <c r="AD19" s="179">
        <f t="shared" si="16"/>
        <v>0</v>
      </c>
      <c r="AE19" s="181">
        <f t="shared" si="0"/>
        <v>0</v>
      </c>
      <c r="AF19" s="181">
        <f t="shared" si="1"/>
        <v>0</v>
      </c>
      <c r="AG19" s="181">
        <f t="shared" si="2"/>
        <v>0</v>
      </c>
      <c r="AH19" s="181">
        <f t="shared" si="3"/>
        <v>0</v>
      </c>
      <c r="AI19" s="181">
        <f t="shared" si="4"/>
        <v>0</v>
      </c>
      <c r="AJ19" s="181">
        <f t="shared" si="5"/>
        <v>0</v>
      </c>
      <c r="AK19" s="181">
        <f t="shared" si="6"/>
        <v>0</v>
      </c>
      <c r="AL19" s="181">
        <f t="shared" si="7"/>
        <v>0</v>
      </c>
      <c r="AM19" s="181">
        <f t="shared" si="17"/>
        <v>0</v>
      </c>
      <c r="AN19" s="181">
        <f t="shared" si="18"/>
        <v>0</v>
      </c>
      <c r="AO19" s="181">
        <f t="shared" si="8"/>
        <v>0</v>
      </c>
      <c r="AP19" s="181">
        <f t="shared" si="9"/>
        <v>0</v>
      </c>
      <c r="AQ19" s="179"/>
      <c r="AR19" s="179"/>
      <c r="AS19" s="179"/>
      <c r="AT19" s="179"/>
      <c r="AU19" s="179"/>
      <c r="AV19" s="179"/>
      <c r="AW19" s="183">
        <f t="shared" ref="AW19:AW36" si="27">IF(X19&lt;500.5,200,0)</f>
        <v>200</v>
      </c>
      <c r="AX19" s="183">
        <f t="shared" ref="AX19:AX36" si="28">IF(AND(X19&gt;500.5, X19&lt;8000.5),200+(X19*0.1),0)</f>
        <v>0</v>
      </c>
      <c r="AY19" s="183">
        <f t="shared" si="25"/>
        <v>0</v>
      </c>
      <c r="AZ19" s="183">
        <f t="shared" si="26"/>
        <v>0</v>
      </c>
      <c r="BA19" s="184">
        <f t="shared" ref="BA19:BA36" si="29">SUM(AW19:AZ19)</f>
        <v>200</v>
      </c>
      <c r="BB19" s="179"/>
      <c r="BC19" s="119"/>
      <c r="BD19" s="119"/>
      <c r="BE19" s="152"/>
      <c r="BF19" s="162">
        <f t="shared" si="19"/>
        <v>0</v>
      </c>
      <c r="BG19" s="162">
        <f t="shared" si="20"/>
        <v>0</v>
      </c>
      <c r="BH19" s="161">
        <f t="shared" si="24"/>
        <v>0</v>
      </c>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19"/>
      <c r="CL19" s="119"/>
      <c r="CM19" s="119"/>
      <c r="CN19" s="119"/>
      <c r="CO19" s="119"/>
      <c r="CP19" s="119"/>
      <c r="CQ19" s="119"/>
      <c r="CR19" s="119"/>
      <c r="CS19" s="119"/>
      <c r="CT19" s="119"/>
      <c r="CU19" s="119"/>
      <c r="CV19" s="119"/>
      <c r="CW19" s="119"/>
      <c r="CX19" s="119"/>
      <c r="CY19" s="119"/>
      <c r="CZ19" s="119"/>
      <c r="DA19" s="119"/>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row>
    <row r="20" spans="1:133" s="72" customFormat="1" ht="15" customHeight="1" x14ac:dyDescent="0.3">
      <c r="A20" s="59"/>
      <c r="B20" s="15">
        <v>9</v>
      </c>
      <c r="C20" s="292"/>
      <c r="D20" s="293"/>
      <c r="E20" s="294"/>
      <c r="F20" s="294"/>
      <c r="G20" s="294"/>
      <c r="H20" s="294"/>
      <c r="I20" s="294"/>
      <c r="J20" s="294"/>
      <c r="K20" s="294"/>
      <c r="L20" s="294"/>
      <c r="M20" s="294"/>
      <c r="N20" s="294"/>
      <c r="O20" s="294"/>
      <c r="P20" s="294"/>
      <c r="Q20" s="294"/>
      <c r="R20" s="294"/>
      <c r="S20" s="294"/>
      <c r="T20" s="165"/>
      <c r="U20" s="165"/>
      <c r="V20" s="165"/>
      <c r="W20" s="56"/>
      <c r="X20" s="57"/>
      <c r="Y20" s="57"/>
      <c r="Z20" s="58"/>
      <c r="AA20" s="57"/>
      <c r="AB20" s="67">
        <f t="shared" si="15"/>
        <v>0</v>
      </c>
      <c r="AC20" s="163"/>
      <c r="AD20" s="179">
        <f t="shared" si="16"/>
        <v>0</v>
      </c>
      <c r="AE20" s="181">
        <f t="shared" si="0"/>
        <v>0</v>
      </c>
      <c r="AF20" s="181">
        <f t="shared" si="1"/>
        <v>0</v>
      </c>
      <c r="AG20" s="181">
        <f t="shared" si="2"/>
        <v>0</v>
      </c>
      <c r="AH20" s="181">
        <f t="shared" si="3"/>
        <v>0</v>
      </c>
      <c r="AI20" s="181">
        <f t="shared" si="4"/>
        <v>0</v>
      </c>
      <c r="AJ20" s="181">
        <f t="shared" si="5"/>
        <v>0</v>
      </c>
      <c r="AK20" s="181">
        <f t="shared" si="6"/>
        <v>0</v>
      </c>
      <c r="AL20" s="181">
        <f t="shared" si="7"/>
        <v>0</v>
      </c>
      <c r="AM20" s="181">
        <f t="shared" si="17"/>
        <v>0</v>
      </c>
      <c r="AN20" s="181">
        <f t="shared" si="18"/>
        <v>0</v>
      </c>
      <c r="AO20" s="181">
        <f t="shared" si="8"/>
        <v>0</v>
      </c>
      <c r="AP20" s="181">
        <f t="shared" si="9"/>
        <v>0</v>
      </c>
      <c r="AQ20" s="179"/>
      <c r="AR20" s="179"/>
      <c r="AS20" s="179"/>
      <c r="AT20" s="179"/>
      <c r="AU20" s="179"/>
      <c r="AV20" s="179"/>
      <c r="AW20" s="183">
        <f t="shared" si="27"/>
        <v>200</v>
      </c>
      <c r="AX20" s="183">
        <f t="shared" si="28"/>
        <v>0</v>
      </c>
      <c r="AY20" s="183">
        <f t="shared" si="25"/>
        <v>0</v>
      </c>
      <c r="AZ20" s="183">
        <f t="shared" si="26"/>
        <v>0</v>
      </c>
      <c r="BA20" s="184">
        <f t="shared" si="29"/>
        <v>200</v>
      </c>
      <c r="BB20" s="179"/>
      <c r="BC20" s="119"/>
      <c r="BD20" s="119"/>
      <c r="BE20" s="152"/>
      <c r="BF20" s="162">
        <f t="shared" si="19"/>
        <v>0</v>
      </c>
      <c r="BG20" s="162">
        <f t="shared" si="20"/>
        <v>0</v>
      </c>
      <c r="BH20" s="161">
        <f t="shared" si="24"/>
        <v>0</v>
      </c>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c r="CS20" s="119"/>
      <c r="CT20" s="119"/>
      <c r="CU20" s="119"/>
      <c r="CV20" s="119"/>
      <c r="CW20" s="119"/>
      <c r="CX20" s="119"/>
      <c r="CY20" s="119"/>
      <c r="CZ20" s="119"/>
      <c r="DA20" s="119"/>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row>
    <row r="21" spans="1:133" s="72" customFormat="1" ht="15" customHeight="1" x14ac:dyDescent="0.3">
      <c r="A21" s="59"/>
      <c r="B21" s="15">
        <v>10</v>
      </c>
      <c r="C21" s="292"/>
      <c r="D21" s="293"/>
      <c r="E21" s="294"/>
      <c r="F21" s="294"/>
      <c r="G21" s="294"/>
      <c r="H21" s="294"/>
      <c r="I21" s="294"/>
      <c r="J21" s="294"/>
      <c r="K21" s="294"/>
      <c r="L21" s="294"/>
      <c r="M21" s="294"/>
      <c r="N21" s="294"/>
      <c r="O21" s="294"/>
      <c r="P21" s="294"/>
      <c r="Q21" s="294"/>
      <c r="R21" s="294"/>
      <c r="S21" s="294"/>
      <c r="T21" s="165"/>
      <c r="U21" s="165"/>
      <c r="V21" s="165"/>
      <c r="W21" s="56"/>
      <c r="X21" s="57"/>
      <c r="Y21" s="57"/>
      <c r="Z21" s="58"/>
      <c r="AA21" s="57"/>
      <c r="AB21" s="67">
        <f t="shared" si="15"/>
        <v>0</v>
      </c>
      <c r="AC21" s="163"/>
      <c r="AD21" s="179">
        <f t="shared" si="16"/>
        <v>0</v>
      </c>
      <c r="AE21" s="181">
        <f t="shared" si="0"/>
        <v>0</v>
      </c>
      <c r="AF21" s="181">
        <f t="shared" si="1"/>
        <v>0</v>
      </c>
      <c r="AG21" s="181">
        <f t="shared" si="2"/>
        <v>0</v>
      </c>
      <c r="AH21" s="181">
        <f t="shared" si="3"/>
        <v>0</v>
      </c>
      <c r="AI21" s="181">
        <f t="shared" si="4"/>
        <v>0</v>
      </c>
      <c r="AJ21" s="181">
        <f t="shared" si="5"/>
        <v>0</v>
      </c>
      <c r="AK21" s="181">
        <f t="shared" si="6"/>
        <v>0</v>
      </c>
      <c r="AL21" s="181">
        <f t="shared" si="7"/>
        <v>0</v>
      </c>
      <c r="AM21" s="181">
        <f t="shared" si="17"/>
        <v>0</v>
      </c>
      <c r="AN21" s="181">
        <f t="shared" si="18"/>
        <v>0</v>
      </c>
      <c r="AO21" s="181">
        <f t="shared" si="8"/>
        <v>0</v>
      </c>
      <c r="AP21" s="181">
        <f t="shared" si="9"/>
        <v>0</v>
      </c>
      <c r="AQ21" s="179"/>
      <c r="AR21" s="179"/>
      <c r="AS21" s="179"/>
      <c r="AT21" s="179"/>
      <c r="AU21" s="179"/>
      <c r="AV21" s="179"/>
      <c r="AW21" s="183">
        <f t="shared" si="27"/>
        <v>200</v>
      </c>
      <c r="AX21" s="183">
        <f t="shared" si="28"/>
        <v>0</v>
      </c>
      <c r="AY21" s="183">
        <f t="shared" si="25"/>
        <v>0</v>
      </c>
      <c r="AZ21" s="183">
        <f t="shared" si="26"/>
        <v>0</v>
      </c>
      <c r="BA21" s="184">
        <f t="shared" si="29"/>
        <v>200</v>
      </c>
      <c r="BB21" s="179"/>
      <c r="BC21" s="119"/>
      <c r="BD21" s="119"/>
      <c r="BE21" s="152"/>
      <c r="BF21" s="162">
        <f t="shared" si="19"/>
        <v>0</v>
      </c>
      <c r="BG21" s="162">
        <f t="shared" si="20"/>
        <v>0</v>
      </c>
      <c r="BH21" s="161">
        <f t="shared" si="24"/>
        <v>0</v>
      </c>
      <c r="BI21" s="119"/>
      <c r="BJ21" s="119"/>
      <c r="BK21" s="119"/>
      <c r="BL21" s="119"/>
      <c r="BM21" s="119"/>
      <c r="BN21" s="119"/>
      <c r="BO21" s="119"/>
      <c r="BP21" s="119"/>
      <c r="BQ21" s="119"/>
      <c r="BR21" s="119"/>
      <c r="BS21" s="119"/>
      <c r="BT21" s="119"/>
      <c r="BU21" s="119"/>
      <c r="BV21" s="119"/>
      <c r="BW21" s="119"/>
      <c r="BX21" s="119"/>
      <c r="BY21" s="119"/>
      <c r="BZ21" s="119"/>
      <c r="CA21" s="119"/>
      <c r="CB21" s="119"/>
      <c r="CC21" s="119"/>
      <c r="CD21" s="119"/>
      <c r="CE21" s="119"/>
      <c r="CF21" s="119"/>
      <c r="CG21" s="119"/>
      <c r="CH21" s="119"/>
      <c r="CI21" s="119"/>
      <c r="CJ21" s="119"/>
      <c r="CK21" s="119"/>
      <c r="CL21" s="119"/>
      <c r="CM21" s="119"/>
      <c r="CN21" s="119"/>
      <c r="CO21" s="119"/>
      <c r="CP21" s="119"/>
      <c r="CQ21" s="119"/>
      <c r="CR21" s="119"/>
      <c r="CS21" s="119"/>
      <c r="CT21" s="119"/>
      <c r="CU21" s="119"/>
      <c r="CV21" s="119"/>
      <c r="CW21" s="119"/>
      <c r="CX21" s="119"/>
      <c r="CY21" s="119"/>
      <c r="CZ21" s="119"/>
      <c r="DA21" s="119"/>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row>
    <row r="22" spans="1:133" s="72" customFormat="1" ht="15" customHeight="1" x14ac:dyDescent="0.3">
      <c r="A22" s="59"/>
      <c r="B22" s="15">
        <v>11</v>
      </c>
      <c r="C22" s="292"/>
      <c r="D22" s="293"/>
      <c r="E22" s="294"/>
      <c r="F22" s="294"/>
      <c r="G22" s="294"/>
      <c r="H22" s="294"/>
      <c r="I22" s="294"/>
      <c r="J22" s="294"/>
      <c r="K22" s="294"/>
      <c r="L22" s="294"/>
      <c r="M22" s="294"/>
      <c r="N22" s="294"/>
      <c r="O22" s="294"/>
      <c r="P22" s="294"/>
      <c r="Q22" s="294"/>
      <c r="R22" s="294"/>
      <c r="S22" s="294"/>
      <c r="T22" s="165"/>
      <c r="U22" s="165"/>
      <c r="V22" s="165"/>
      <c r="W22" s="56"/>
      <c r="X22" s="57"/>
      <c r="Y22" s="57"/>
      <c r="Z22" s="58"/>
      <c r="AA22" s="57"/>
      <c r="AB22" s="67">
        <f t="shared" si="15"/>
        <v>0</v>
      </c>
      <c r="AC22" s="163"/>
      <c r="AD22" s="179">
        <f t="shared" si="16"/>
        <v>0</v>
      </c>
      <c r="AE22" s="181">
        <f t="shared" si="0"/>
        <v>0</v>
      </c>
      <c r="AF22" s="181">
        <f t="shared" si="1"/>
        <v>0</v>
      </c>
      <c r="AG22" s="181">
        <f t="shared" si="2"/>
        <v>0</v>
      </c>
      <c r="AH22" s="181">
        <f t="shared" si="3"/>
        <v>0</v>
      </c>
      <c r="AI22" s="181">
        <f t="shared" si="4"/>
        <v>0</v>
      </c>
      <c r="AJ22" s="181">
        <f t="shared" si="5"/>
        <v>0</v>
      </c>
      <c r="AK22" s="181">
        <f t="shared" si="6"/>
        <v>0</v>
      </c>
      <c r="AL22" s="181">
        <f t="shared" si="7"/>
        <v>0</v>
      </c>
      <c r="AM22" s="181">
        <f t="shared" si="17"/>
        <v>0</v>
      </c>
      <c r="AN22" s="181">
        <f t="shared" si="18"/>
        <v>0</v>
      </c>
      <c r="AO22" s="181">
        <f t="shared" si="8"/>
        <v>0</v>
      </c>
      <c r="AP22" s="181">
        <f t="shared" si="9"/>
        <v>0</v>
      </c>
      <c r="AQ22" s="179"/>
      <c r="AR22" s="179"/>
      <c r="AS22" s="179"/>
      <c r="AT22" s="179"/>
      <c r="AU22" s="179"/>
      <c r="AV22" s="179"/>
      <c r="AW22" s="183">
        <f t="shared" si="27"/>
        <v>200</v>
      </c>
      <c r="AX22" s="183">
        <f t="shared" si="28"/>
        <v>0</v>
      </c>
      <c r="AY22" s="183">
        <f t="shared" si="25"/>
        <v>0</v>
      </c>
      <c r="AZ22" s="183">
        <f t="shared" si="26"/>
        <v>0</v>
      </c>
      <c r="BA22" s="184">
        <f t="shared" si="29"/>
        <v>200</v>
      </c>
      <c r="BB22" s="179"/>
      <c r="BC22" s="119"/>
      <c r="BD22" s="119"/>
      <c r="BE22" s="152"/>
      <c r="BF22" s="162">
        <f t="shared" si="19"/>
        <v>0</v>
      </c>
      <c r="BG22" s="162">
        <f t="shared" si="20"/>
        <v>0</v>
      </c>
      <c r="BH22" s="161">
        <f t="shared" si="24"/>
        <v>0</v>
      </c>
      <c r="BI22" s="119"/>
      <c r="BJ22" s="119"/>
      <c r="BK22" s="119"/>
      <c r="BL22" s="119"/>
      <c r="BM22" s="119"/>
      <c r="BN22" s="119"/>
      <c r="BO22" s="119"/>
      <c r="BP22" s="119"/>
      <c r="BQ22" s="119"/>
      <c r="BR22" s="119"/>
      <c r="BS22" s="119"/>
      <c r="BT22" s="119"/>
      <c r="BU22" s="119"/>
      <c r="BV22" s="119"/>
      <c r="BW22" s="119"/>
      <c r="BX22" s="119"/>
      <c r="BY22" s="119"/>
      <c r="BZ22" s="119"/>
      <c r="CA22" s="119"/>
      <c r="CB22" s="119"/>
      <c r="CC22" s="119"/>
      <c r="CD22" s="119"/>
      <c r="CE22" s="119"/>
      <c r="CF22" s="119"/>
      <c r="CG22" s="119"/>
      <c r="CH22" s="119"/>
      <c r="CI22" s="119"/>
      <c r="CJ22" s="119"/>
      <c r="CK22" s="119"/>
      <c r="CL22" s="119"/>
      <c r="CM22" s="119"/>
      <c r="CN22" s="119"/>
      <c r="CO22" s="119"/>
      <c r="CP22" s="119"/>
      <c r="CQ22" s="119"/>
      <c r="CR22" s="119"/>
      <c r="CS22" s="119"/>
      <c r="CT22" s="119"/>
      <c r="CU22" s="119"/>
      <c r="CV22" s="119"/>
      <c r="CW22" s="119"/>
      <c r="CX22" s="119"/>
      <c r="CY22" s="119"/>
      <c r="CZ22" s="119"/>
      <c r="DA22" s="119"/>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row>
    <row r="23" spans="1:133" s="72" customFormat="1" ht="15" customHeight="1" x14ac:dyDescent="0.3">
      <c r="A23" s="59"/>
      <c r="B23" s="15">
        <v>12</v>
      </c>
      <c r="C23" s="292"/>
      <c r="D23" s="293"/>
      <c r="E23" s="294"/>
      <c r="F23" s="294"/>
      <c r="G23" s="294"/>
      <c r="H23" s="294"/>
      <c r="I23" s="294"/>
      <c r="J23" s="294"/>
      <c r="K23" s="294"/>
      <c r="L23" s="294"/>
      <c r="M23" s="294"/>
      <c r="N23" s="294"/>
      <c r="O23" s="294"/>
      <c r="P23" s="294"/>
      <c r="Q23" s="294"/>
      <c r="R23" s="294"/>
      <c r="S23" s="294"/>
      <c r="T23" s="165"/>
      <c r="U23" s="165"/>
      <c r="V23" s="165"/>
      <c r="W23" s="56"/>
      <c r="X23" s="57"/>
      <c r="Y23" s="57"/>
      <c r="Z23" s="58"/>
      <c r="AA23" s="57"/>
      <c r="AB23" s="67">
        <f t="shared" si="15"/>
        <v>0</v>
      </c>
      <c r="AC23" s="163"/>
      <c r="AD23" s="179">
        <f t="shared" si="16"/>
        <v>0</v>
      </c>
      <c r="AE23" s="181">
        <f t="shared" si="0"/>
        <v>0</v>
      </c>
      <c r="AF23" s="181">
        <f t="shared" si="1"/>
        <v>0</v>
      </c>
      <c r="AG23" s="181">
        <f t="shared" si="2"/>
        <v>0</v>
      </c>
      <c r="AH23" s="181">
        <f t="shared" si="3"/>
        <v>0</v>
      </c>
      <c r="AI23" s="181">
        <f t="shared" si="4"/>
        <v>0</v>
      </c>
      <c r="AJ23" s="181">
        <f t="shared" si="5"/>
        <v>0</v>
      </c>
      <c r="AK23" s="181">
        <f t="shared" si="6"/>
        <v>0</v>
      </c>
      <c r="AL23" s="181">
        <f t="shared" si="7"/>
        <v>0</v>
      </c>
      <c r="AM23" s="181">
        <f t="shared" si="17"/>
        <v>0</v>
      </c>
      <c r="AN23" s="181">
        <f t="shared" si="18"/>
        <v>0</v>
      </c>
      <c r="AO23" s="181">
        <f t="shared" si="8"/>
        <v>0</v>
      </c>
      <c r="AP23" s="181">
        <f t="shared" si="9"/>
        <v>0</v>
      </c>
      <c r="AQ23" s="179"/>
      <c r="AR23" s="179"/>
      <c r="AS23" s="179"/>
      <c r="AT23" s="179"/>
      <c r="AU23" s="179"/>
      <c r="AV23" s="179"/>
      <c r="AW23" s="183">
        <f t="shared" si="27"/>
        <v>200</v>
      </c>
      <c r="AX23" s="183">
        <f t="shared" si="28"/>
        <v>0</v>
      </c>
      <c r="AY23" s="183">
        <f t="shared" si="25"/>
        <v>0</v>
      </c>
      <c r="AZ23" s="183">
        <f t="shared" si="26"/>
        <v>0</v>
      </c>
      <c r="BA23" s="184">
        <f t="shared" si="29"/>
        <v>200</v>
      </c>
      <c r="BB23" s="179"/>
      <c r="BC23" s="119"/>
      <c r="BD23" s="119"/>
      <c r="BE23" s="152"/>
      <c r="BF23" s="162">
        <f t="shared" si="19"/>
        <v>0</v>
      </c>
      <c r="BG23" s="162">
        <f t="shared" si="20"/>
        <v>0</v>
      </c>
      <c r="BH23" s="161">
        <f t="shared" si="24"/>
        <v>0</v>
      </c>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19"/>
      <c r="CL23" s="119"/>
      <c r="CM23" s="119"/>
      <c r="CN23" s="119"/>
      <c r="CO23" s="119"/>
      <c r="CP23" s="119"/>
      <c r="CQ23" s="119"/>
      <c r="CR23" s="119"/>
      <c r="CS23" s="119"/>
      <c r="CT23" s="119"/>
      <c r="CU23" s="119"/>
      <c r="CV23" s="119"/>
      <c r="CW23" s="119"/>
      <c r="CX23" s="119"/>
      <c r="CY23" s="119"/>
      <c r="CZ23" s="119"/>
      <c r="DA23" s="119"/>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row>
    <row r="24" spans="1:133" s="72" customFormat="1" ht="15" customHeight="1" x14ac:dyDescent="0.3">
      <c r="A24" s="59"/>
      <c r="B24" s="15">
        <v>13</v>
      </c>
      <c r="C24" s="292"/>
      <c r="D24" s="293"/>
      <c r="E24" s="294"/>
      <c r="F24" s="294"/>
      <c r="G24" s="294"/>
      <c r="H24" s="294"/>
      <c r="I24" s="294"/>
      <c r="J24" s="294"/>
      <c r="K24" s="294"/>
      <c r="L24" s="294"/>
      <c r="M24" s="294"/>
      <c r="N24" s="294"/>
      <c r="O24" s="294"/>
      <c r="P24" s="294"/>
      <c r="Q24" s="294"/>
      <c r="R24" s="294"/>
      <c r="S24" s="294"/>
      <c r="T24" s="165"/>
      <c r="U24" s="165"/>
      <c r="V24" s="165"/>
      <c r="W24" s="56"/>
      <c r="X24" s="57"/>
      <c r="Y24" s="57"/>
      <c r="Z24" s="58"/>
      <c r="AA24" s="57"/>
      <c r="AB24" s="67">
        <f t="shared" si="15"/>
        <v>0</v>
      </c>
      <c r="AC24" s="163"/>
      <c r="AD24" s="179">
        <f t="shared" si="16"/>
        <v>0</v>
      </c>
      <c r="AE24" s="181">
        <f t="shared" si="0"/>
        <v>0</v>
      </c>
      <c r="AF24" s="181">
        <f t="shared" si="1"/>
        <v>0</v>
      </c>
      <c r="AG24" s="181">
        <f t="shared" si="2"/>
        <v>0</v>
      </c>
      <c r="AH24" s="181">
        <f t="shared" si="3"/>
        <v>0</v>
      </c>
      <c r="AI24" s="181">
        <f t="shared" si="4"/>
        <v>0</v>
      </c>
      <c r="AJ24" s="181">
        <f t="shared" si="5"/>
        <v>0</v>
      </c>
      <c r="AK24" s="181">
        <f t="shared" si="6"/>
        <v>0</v>
      </c>
      <c r="AL24" s="181">
        <f t="shared" si="7"/>
        <v>0</v>
      </c>
      <c r="AM24" s="181">
        <f t="shared" si="17"/>
        <v>0</v>
      </c>
      <c r="AN24" s="181">
        <f t="shared" si="18"/>
        <v>0</v>
      </c>
      <c r="AO24" s="181">
        <f t="shared" si="8"/>
        <v>0</v>
      </c>
      <c r="AP24" s="181">
        <f t="shared" si="9"/>
        <v>0</v>
      </c>
      <c r="AQ24" s="179"/>
      <c r="AR24" s="179"/>
      <c r="AS24" s="179"/>
      <c r="AT24" s="179"/>
      <c r="AU24" s="179"/>
      <c r="AV24" s="179"/>
      <c r="AW24" s="183">
        <f t="shared" si="27"/>
        <v>200</v>
      </c>
      <c r="AX24" s="183">
        <f t="shared" si="28"/>
        <v>0</v>
      </c>
      <c r="AY24" s="183">
        <f t="shared" si="25"/>
        <v>0</v>
      </c>
      <c r="AZ24" s="183">
        <f t="shared" si="26"/>
        <v>0</v>
      </c>
      <c r="BA24" s="184">
        <f t="shared" si="29"/>
        <v>200</v>
      </c>
      <c r="BB24" s="179"/>
      <c r="BC24" s="119"/>
      <c r="BD24" s="119"/>
      <c r="BE24" s="152"/>
      <c r="BF24" s="162">
        <f t="shared" si="19"/>
        <v>0</v>
      </c>
      <c r="BG24" s="162">
        <f t="shared" si="20"/>
        <v>0</v>
      </c>
      <c r="BH24" s="161">
        <f t="shared" si="24"/>
        <v>0</v>
      </c>
      <c r="BI24" s="119"/>
      <c r="BJ24" s="119"/>
      <c r="BK24" s="119"/>
      <c r="BL24" s="119"/>
      <c r="BM24" s="119"/>
      <c r="BN24" s="119"/>
      <c r="BO24" s="119"/>
      <c r="BP24" s="119"/>
      <c r="BQ24" s="119"/>
      <c r="BR24" s="119"/>
      <c r="BS24" s="119"/>
      <c r="BT24" s="119"/>
      <c r="BU24" s="119"/>
      <c r="BV24" s="119"/>
      <c r="BW24" s="119"/>
      <c r="BX24" s="119"/>
      <c r="BY24" s="119"/>
      <c r="BZ24" s="119"/>
      <c r="CA24" s="119"/>
      <c r="CB24" s="119"/>
      <c r="CC24" s="119"/>
      <c r="CD24" s="119"/>
      <c r="CE24" s="119"/>
      <c r="CF24" s="119"/>
      <c r="CG24" s="119"/>
      <c r="CH24" s="119"/>
      <c r="CI24" s="119"/>
      <c r="CJ24" s="119"/>
      <c r="CK24" s="119"/>
      <c r="CL24" s="119"/>
      <c r="CM24" s="119"/>
      <c r="CN24" s="119"/>
      <c r="CO24" s="119"/>
      <c r="CP24" s="119"/>
      <c r="CQ24" s="119"/>
      <c r="CR24" s="119"/>
      <c r="CS24" s="119"/>
      <c r="CT24" s="119"/>
      <c r="CU24" s="119"/>
      <c r="CV24" s="119"/>
      <c r="CW24" s="119"/>
      <c r="CX24" s="119"/>
      <c r="CY24" s="119"/>
      <c r="CZ24" s="119"/>
      <c r="DA24" s="119"/>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row>
    <row r="25" spans="1:133" s="72" customFormat="1" ht="15" customHeight="1" x14ac:dyDescent="0.3">
      <c r="A25" s="59"/>
      <c r="B25" s="15">
        <v>14</v>
      </c>
      <c r="C25" s="292"/>
      <c r="D25" s="293"/>
      <c r="E25" s="294"/>
      <c r="F25" s="294"/>
      <c r="G25" s="294"/>
      <c r="H25" s="294"/>
      <c r="I25" s="294"/>
      <c r="J25" s="294"/>
      <c r="K25" s="294"/>
      <c r="L25" s="294"/>
      <c r="M25" s="294"/>
      <c r="N25" s="294"/>
      <c r="O25" s="294"/>
      <c r="P25" s="294"/>
      <c r="Q25" s="294"/>
      <c r="R25" s="294"/>
      <c r="S25" s="294"/>
      <c r="T25" s="165"/>
      <c r="U25" s="165"/>
      <c r="V25" s="165"/>
      <c r="W25" s="56"/>
      <c r="X25" s="57"/>
      <c r="Y25" s="57"/>
      <c r="Z25" s="58"/>
      <c r="AA25" s="57"/>
      <c r="AB25" s="67">
        <f t="shared" si="15"/>
        <v>0</v>
      </c>
      <c r="AC25" s="163"/>
      <c r="AD25" s="179">
        <f t="shared" si="16"/>
        <v>0</v>
      </c>
      <c r="AE25" s="181">
        <f t="shared" si="0"/>
        <v>0</v>
      </c>
      <c r="AF25" s="181">
        <f t="shared" si="1"/>
        <v>0</v>
      </c>
      <c r="AG25" s="181">
        <f t="shared" si="2"/>
        <v>0</v>
      </c>
      <c r="AH25" s="181">
        <f t="shared" si="3"/>
        <v>0</v>
      </c>
      <c r="AI25" s="181">
        <f t="shared" si="4"/>
        <v>0</v>
      </c>
      <c r="AJ25" s="181">
        <f t="shared" si="5"/>
        <v>0</v>
      </c>
      <c r="AK25" s="181">
        <f t="shared" si="6"/>
        <v>0</v>
      </c>
      <c r="AL25" s="181">
        <f t="shared" si="7"/>
        <v>0</v>
      </c>
      <c r="AM25" s="181">
        <f t="shared" si="17"/>
        <v>0</v>
      </c>
      <c r="AN25" s="181">
        <f t="shared" si="18"/>
        <v>0</v>
      </c>
      <c r="AO25" s="181">
        <f t="shared" si="8"/>
        <v>0</v>
      </c>
      <c r="AP25" s="181">
        <f t="shared" si="9"/>
        <v>0</v>
      </c>
      <c r="AQ25" s="179"/>
      <c r="AR25" s="179"/>
      <c r="AS25" s="179"/>
      <c r="AT25" s="179"/>
      <c r="AU25" s="179"/>
      <c r="AV25" s="179"/>
      <c r="AW25" s="183">
        <f t="shared" si="27"/>
        <v>200</v>
      </c>
      <c r="AX25" s="183">
        <f t="shared" si="28"/>
        <v>0</v>
      </c>
      <c r="AY25" s="183">
        <f t="shared" si="25"/>
        <v>0</v>
      </c>
      <c r="AZ25" s="183">
        <f t="shared" si="26"/>
        <v>0</v>
      </c>
      <c r="BA25" s="184">
        <f t="shared" si="29"/>
        <v>200</v>
      </c>
      <c r="BB25" s="179"/>
      <c r="BC25" s="119"/>
      <c r="BD25" s="119"/>
      <c r="BE25" s="152"/>
      <c r="BF25" s="162">
        <f t="shared" si="19"/>
        <v>0</v>
      </c>
      <c r="BG25" s="162">
        <f t="shared" si="20"/>
        <v>0</v>
      </c>
      <c r="BH25" s="161">
        <f t="shared" si="24"/>
        <v>0</v>
      </c>
      <c r="BI25" s="119"/>
      <c r="BJ25" s="119"/>
      <c r="BK25" s="119"/>
      <c r="BL25" s="119"/>
      <c r="BM25" s="119"/>
      <c r="BN25" s="119"/>
      <c r="BO25" s="119"/>
      <c r="BP25" s="119"/>
      <c r="BQ25" s="119"/>
      <c r="BR25" s="119"/>
      <c r="BS25" s="119"/>
      <c r="BT25" s="119"/>
      <c r="BU25" s="119"/>
      <c r="BV25" s="119"/>
      <c r="BW25" s="119"/>
      <c r="BX25" s="119"/>
      <c r="BY25" s="119"/>
      <c r="BZ25" s="119"/>
      <c r="CA25" s="119"/>
      <c r="CB25" s="119"/>
      <c r="CC25" s="119"/>
      <c r="CD25" s="119"/>
      <c r="CE25" s="119"/>
      <c r="CF25" s="119"/>
      <c r="CG25" s="119"/>
      <c r="CH25" s="119"/>
      <c r="CI25" s="119"/>
      <c r="CJ25" s="119"/>
      <c r="CK25" s="119"/>
      <c r="CL25" s="119"/>
      <c r="CM25" s="119"/>
      <c r="CN25" s="119"/>
      <c r="CO25" s="119"/>
      <c r="CP25" s="119"/>
      <c r="CQ25" s="119"/>
      <c r="CR25" s="119"/>
      <c r="CS25" s="119"/>
      <c r="CT25" s="119"/>
      <c r="CU25" s="119"/>
      <c r="CV25" s="119"/>
      <c r="CW25" s="119"/>
      <c r="CX25" s="119"/>
      <c r="CY25" s="119"/>
      <c r="CZ25" s="119"/>
      <c r="DA25" s="119"/>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row>
    <row r="26" spans="1:133" s="72" customFormat="1" ht="15" customHeight="1" x14ac:dyDescent="0.3">
      <c r="A26" s="59"/>
      <c r="B26" s="15">
        <v>15</v>
      </c>
      <c r="C26" s="292"/>
      <c r="D26" s="293"/>
      <c r="E26" s="294"/>
      <c r="F26" s="294"/>
      <c r="G26" s="294"/>
      <c r="H26" s="294"/>
      <c r="I26" s="294"/>
      <c r="J26" s="294"/>
      <c r="K26" s="294"/>
      <c r="L26" s="294"/>
      <c r="M26" s="294"/>
      <c r="N26" s="294"/>
      <c r="O26" s="294"/>
      <c r="P26" s="294"/>
      <c r="Q26" s="294"/>
      <c r="R26" s="294"/>
      <c r="S26" s="294"/>
      <c r="T26" s="165"/>
      <c r="U26" s="165"/>
      <c r="V26" s="165"/>
      <c r="W26" s="56"/>
      <c r="X26" s="57"/>
      <c r="Y26" s="57"/>
      <c r="Z26" s="58"/>
      <c r="AA26" s="57"/>
      <c r="AB26" s="67">
        <f t="shared" si="15"/>
        <v>0</v>
      </c>
      <c r="AC26" s="163"/>
      <c r="AD26" s="179">
        <f t="shared" si="16"/>
        <v>0</v>
      </c>
      <c r="AE26" s="181">
        <f t="shared" si="0"/>
        <v>0</v>
      </c>
      <c r="AF26" s="181">
        <f t="shared" si="1"/>
        <v>0</v>
      </c>
      <c r="AG26" s="181">
        <f t="shared" si="2"/>
        <v>0</v>
      </c>
      <c r="AH26" s="181">
        <f t="shared" si="3"/>
        <v>0</v>
      </c>
      <c r="AI26" s="181">
        <f t="shared" si="4"/>
        <v>0</v>
      </c>
      <c r="AJ26" s="181">
        <f t="shared" si="5"/>
        <v>0</v>
      </c>
      <c r="AK26" s="181">
        <f t="shared" si="6"/>
        <v>0</v>
      </c>
      <c r="AL26" s="181">
        <f t="shared" si="7"/>
        <v>0</v>
      </c>
      <c r="AM26" s="181">
        <f t="shared" si="17"/>
        <v>0</v>
      </c>
      <c r="AN26" s="181">
        <f t="shared" si="18"/>
        <v>0</v>
      </c>
      <c r="AO26" s="181">
        <f t="shared" si="8"/>
        <v>0</v>
      </c>
      <c r="AP26" s="181">
        <f t="shared" si="9"/>
        <v>0</v>
      </c>
      <c r="AQ26" s="179"/>
      <c r="AR26" s="179"/>
      <c r="AS26" s="179"/>
      <c r="AT26" s="179"/>
      <c r="AU26" s="179"/>
      <c r="AV26" s="179"/>
      <c r="AW26" s="183">
        <f t="shared" si="27"/>
        <v>200</v>
      </c>
      <c r="AX26" s="183">
        <f t="shared" si="28"/>
        <v>0</v>
      </c>
      <c r="AY26" s="183">
        <f t="shared" si="25"/>
        <v>0</v>
      </c>
      <c r="AZ26" s="183">
        <f t="shared" si="26"/>
        <v>0</v>
      </c>
      <c r="BA26" s="184">
        <f t="shared" si="29"/>
        <v>200</v>
      </c>
      <c r="BB26" s="179"/>
      <c r="BC26" s="119"/>
      <c r="BD26" s="119"/>
      <c r="BE26" s="152"/>
      <c r="BF26" s="162">
        <f t="shared" si="19"/>
        <v>0</v>
      </c>
      <c r="BG26" s="162">
        <f t="shared" si="20"/>
        <v>0</v>
      </c>
      <c r="BH26" s="161">
        <f t="shared" si="24"/>
        <v>0</v>
      </c>
      <c r="BI26" s="119"/>
      <c r="BJ26" s="119"/>
      <c r="BK26" s="119"/>
      <c r="BL26" s="119"/>
      <c r="BM26" s="119"/>
      <c r="BN26" s="119"/>
      <c r="BO26" s="119"/>
      <c r="BP26" s="119"/>
      <c r="BQ26" s="119"/>
      <c r="BR26" s="119"/>
      <c r="BS26" s="119"/>
      <c r="BT26" s="119"/>
      <c r="BU26" s="119"/>
      <c r="BV26" s="119"/>
      <c r="BW26" s="119"/>
      <c r="BX26" s="119"/>
      <c r="BY26" s="119"/>
      <c r="BZ26" s="119"/>
      <c r="CA26" s="119"/>
      <c r="CB26" s="119"/>
      <c r="CC26" s="119"/>
      <c r="CD26" s="119"/>
      <c r="CE26" s="119"/>
      <c r="CF26" s="119"/>
      <c r="CG26" s="119"/>
      <c r="CH26" s="119"/>
      <c r="CI26" s="119"/>
      <c r="CJ26" s="119"/>
      <c r="CK26" s="119"/>
      <c r="CL26" s="119"/>
      <c r="CM26" s="119"/>
      <c r="CN26" s="119"/>
      <c r="CO26" s="119"/>
      <c r="CP26" s="119"/>
      <c r="CQ26" s="119"/>
      <c r="CR26" s="119"/>
      <c r="CS26" s="119"/>
      <c r="CT26" s="119"/>
      <c r="CU26" s="119"/>
      <c r="CV26" s="119"/>
      <c r="CW26" s="119"/>
      <c r="CX26" s="119"/>
      <c r="CY26" s="119"/>
      <c r="CZ26" s="119"/>
      <c r="DA26" s="119"/>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row>
    <row r="27" spans="1:133" s="72" customFormat="1" ht="15" customHeight="1" x14ac:dyDescent="0.3">
      <c r="A27" s="59"/>
      <c r="B27" s="15">
        <v>16</v>
      </c>
      <c r="C27" s="292"/>
      <c r="D27" s="293"/>
      <c r="E27" s="294"/>
      <c r="F27" s="294"/>
      <c r="G27" s="294"/>
      <c r="H27" s="294"/>
      <c r="I27" s="294"/>
      <c r="J27" s="294"/>
      <c r="K27" s="294"/>
      <c r="L27" s="294"/>
      <c r="M27" s="294"/>
      <c r="N27" s="294"/>
      <c r="O27" s="294"/>
      <c r="P27" s="294"/>
      <c r="Q27" s="294"/>
      <c r="R27" s="294"/>
      <c r="S27" s="294"/>
      <c r="T27" s="165"/>
      <c r="U27" s="165"/>
      <c r="V27" s="165"/>
      <c r="W27" s="56"/>
      <c r="X27" s="57"/>
      <c r="Y27" s="57"/>
      <c r="Z27" s="58"/>
      <c r="AA27" s="57"/>
      <c r="AB27" s="67">
        <f t="shared" si="15"/>
        <v>0</v>
      </c>
      <c r="AC27" s="163"/>
      <c r="AD27" s="179">
        <f t="shared" si="16"/>
        <v>0</v>
      </c>
      <c r="AE27" s="181">
        <f t="shared" si="0"/>
        <v>0</v>
      </c>
      <c r="AF27" s="181">
        <f t="shared" si="1"/>
        <v>0</v>
      </c>
      <c r="AG27" s="181">
        <f t="shared" si="2"/>
        <v>0</v>
      </c>
      <c r="AH27" s="181">
        <f t="shared" si="3"/>
        <v>0</v>
      </c>
      <c r="AI27" s="181">
        <f t="shared" si="4"/>
        <v>0</v>
      </c>
      <c r="AJ27" s="181">
        <f t="shared" si="5"/>
        <v>0</v>
      </c>
      <c r="AK27" s="181">
        <f t="shared" si="6"/>
        <v>0</v>
      </c>
      <c r="AL27" s="181">
        <f t="shared" si="7"/>
        <v>0</v>
      </c>
      <c r="AM27" s="181">
        <f t="shared" si="17"/>
        <v>0</v>
      </c>
      <c r="AN27" s="181">
        <f t="shared" si="18"/>
        <v>0</v>
      </c>
      <c r="AO27" s="181">
        <f t="shared" si="8"/>
        <v>0</v>
      </c>
      <c r="AP27" s="181">
        <f t="shared" si="9"/>
        <v>0</v>
      </c>
      <c r="AQ27" s="179"/>
      <c r="AR27" s="179"/>
      <c r="AS27" s="179"/>
      <c r="AT27" s="179"/>
      <c r="AU27" s="179"/>
      <c r="AV27" s="179"/>
      <c r="AW27" s="183">
        <f t="shared" si="27"/>
        <v>200</v>
      </c>
      <c r="AX27" s="183">
        <f t="shared" si="28"/>
        <v>0</v>
      </c>
      <c r="AY27" s="183">
        <f t="shared" si="25"/>
        <v>0</v>
      </c>
      <c r="AZ27" s="183">
        <f t="shared" si="26"/>
        <v>0</v>
      </c>
      <c r="BA27" s="184">
        <f t="shared" si="29"/>
        <v>200</v>
      </c>
      <c r="BB27" s="179"/>
      <c r="BC27" s="119"/>
      <c r="BD27" s="119"/>
      <c r="BE27" s="152"/>
      <c r="BF27" s="162">
        <f t="shared" si="19"/>
        <v>0</v>
      </c>
      <c r="BG27" s="162">
        <f t="shared" si="20"/>
        <v>0</v>
      </c>
      <c r="BH27" s="161">
        <f t="shared" si="24"/>
        <v>0</v>
      </c>
      <c r="BI27" s="119"/>
      <c r="BJ27" s="119"/>
      <c r="BK27" s="119"/>
      <c r="BL27" s="119"/>
      <c r="BM27" s="119"/>
      <c r="BN27" s="119"/>
      <c r="BO27" s="119"/>
      <c r="BP27" s="119"/>
      <c r="BQ27" s="119"/>
      <c r="BR27" s="119"/>
      <c r="BS27" s="119"/>
      <c r="BT27" s="119"/>
      <c r="BU27" s="119"/>
      <c r="BV27" s="119"/>
      <c r="BW27" s="119"/>
      <c r="BX27" s="119"/>
      <c r="BY27" s="119"/>
      <c r="BZ27" s="119"/>
      <c r="CA27" s="119"/>
      <c r="CB27" s="119"/>
      <c r="CC27" s="119"/>
      <c r="CD27" s="119"/>
      <c r="CE27" s="119"/>
      <c r="CF27" s="119"/>
      <c r="CG27" s="119"/>
      <c r="CH27" s="119"/>
      <c r="CI27" s="119"/>
      <c r="CJ27" s="119"/>
      <c r="CK27" s="119"/>
      <c r="CL27" s="119"/>
      <c r="CM27" s="119"/>
      <c r="CN27" s="119"/>
      <c r="CO27" s="119"/>
      <c r="CP27" s="119"/>
      <c r="CQ27" s="119"/>
      <c r="CR27" s="119"/>
      <c r="CS27" s="119"/>
      <c r="CT27" s="119"/>
      <c r="CU27" s="119"/>
      <c r="CV27" s="119"/>
      <c r="CW27" s="119"/>
      <c r="CX27" s="119"/>
      <c r="CY27" s="119"/>
      <c r="CZ27" s="119"/>
      <c r="DA27" s="119"/>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row>
    <row r="28" spans="1:133" s="72" customFormat="1" ht="15" customHeight="1" x14ac:dyDescent="0.3">
      <c r="A28" s="59"/>
      <c r="B28" s="15">
        <v>17</v>
      </c>
      <c r="C28" s="292"/>
      <c r="D28" s="293"/>
      <c r="E28" s="294"/>
      <c r="F28" s="294"/>
      <c r="G28" s="294"/>
      <c r="H28" s="294"/>
      <c r="I28" s="294"/>
      <c r="J28" s="294"/>
      <c r="K28" s="294"/>
      <c r="L28" s="294"/>
      <c r="M28" s="294"/>
      <c r="N28" s="294"/>
      <c r="O28" s="294"/>
      <c r="P28" s="294"/>
      <c r="Q28" s="294"/>
      <c r="R28" s="294"/>
      <c r="S28" s="294"/>
      <c r="T28" s="165"/>
      <c r="U28" s="165"/>
      <c r="V28" s="165"/>
      <c r="W28" s="56"/>
      <c r="X28" s="57"/>
      <c r="Y28" s="57"/>
      <c r="Z28" s="58"/>
      <c r="AA28" s="57"/>
      <c r="AB28" s="67">
        <f t="shared" si="15"/>
        <v>0</v>
      </c>
      <c r="AC28" s="163"/>
      <c r="AD28" s="179">
        <f t="shared" si="16"/>
        <v>0</v>
      </c>
      <c r="AE28" s="181">
        <f t="shared" si="0"/>
        <v>0</v>
      </c>
      <c r="AF28" s="181">
        <f t="shared" si="1"/>
        <v>0</v>
      </c>
      <c r="AG28" s="181">
        <f t="shared" si="2"/>
        <v>0</v>
      </c>
      <c r="AH28" s="181">
        <f t="shared" si="3"/>
        <v>0</v>
      </c>
      <c r="AI28" s="181">
        <f t="shared" si="4"/>
        <v>0</v>
      </c>
      <c r="AJ28" s="181">
        <f t="shared" si="5"/>
        <v>0</v>
      </c>
      <c r="AK28" s="181">
        <f t="shared" si="6"/>
        <v>0</v>
      </c>
      <c r="AL28" s="181">
        <f t="shared" si="7"/>
        <v>0</v>
      </c>
      <c r="AM28" s="181">
        <f t="shared" si="17"/>
        <v>0</v>
      </c>
      <c r="AN28" s="181">
        <f t="shared" si="18"/>
        <v>0</v>
      </c>
      <c r="AO28" s="181">
        <f t="shared" si="8"/>
        <v>0</v>
      </c>
      <c r="AP28" s="181">
        <f t="shared" si="9"/>
        <v>0</v>
      </c>
      <c r="AQ28" s="179"/>
      <c r="AR28" s="179"/>
      <c r="AS28" s="179"/>
      <c r="AT28" s="179"/>
      <c r="AU28" s="179"/>
      <c r="AV28" s="179"/>
      <c r="AW28" s="183">
        <f t="shared" si="27"/>
        <v>200</v>
      </c>
      <c r="AX28" s="183">
        <f t="shared" si="28"/>
        <v>0</v>
      </c>
      <c r="AY28" s="183">
        <f t="shared" si="25"/>
        <v>0</v>
      </c>
      <c r="AZ28" s="183">
        <f t="shared" si="26"/>
        <v>0</v>
      </c>
      <c r="BA28" s="184">
        <f t="shared" si="29"/>
        <v>200</v>
      </c>
      <c r="BB28" s="179"/>
      <c r="BC28" s="119"/>
      <c r="BD28" s="119"/>
      <c r="BE28" s="152"/>
      <c r="BF28" s="162">
        <f t="shared" si="19"/>
        <v>0</v>
      </c>
      <c r="BG28" s="162">
        <f t="shared" si="20"/>
        <v>0</v>
      </c>
      <c r="BH28" s="161">
        <f t="shared" si="24"/>
        <v>0</v>
      </c>
      <c r="BI28" s="119"/>
      <c r="BJ28" s="119"/>
      <c r="BK28" s="119"/>
      <c r="BL28" s="119"/>
      <c r="BM28" s="119"/>
      <c r="BN28" s="119"/>
      <c r="BO28" s="119"/>
      <c r="BP28" s="119"/>
      <c r="BQ28" s="119"/>
      <c r="BR28" s="119"/>
      <c r="BS28" s="119"/>
      <c r="BT28" s="119"/>
      <c r="BU28" s="119"/>
      <c r="BV28" s="119"/>
      <c r="BW28" s="119"/>
      <c r="BX28" s="119"/>
      <c r="BY28" s="119"/>
      <c r="BZ28" s="119"/>
      <c r="CA28" s="119"/>
      <c r="CB28" s="119"/>
      <c r="CC28" s="119"/>
      <c r="CD28" s="119"/>
      <c r="CE28" s="119"/>
      <c r="CF28" s="119"/>
      <c r="CG28" s="119"/>
      <c r="CH28" s="119"/>
      <c r="CI28" s="119"/>
      <c r="CJ28" s="119"/>
      <c r="CK28" s="119"/>
      <c r="CL28" s="119"/>
      <c r="CM28" s="119"/>
      <c r="CN28" s="119"/>
      <c r="CO28" s="119"/>
      <c r="CP28" s="119"/>
      <c r="CQ28" s="119"/>
      <c r="CR28" s="119"/>
      <c r="CS28" s="119"/>
      <c r="CT28" s="119"/>
      <c r="CU28" s="119"/>
      <c r="CV28" s="119"/>
      <c r="CW28" s="119"/>
      <c r="CX28" s="119"/>
      <c r="CY28" s="119"/>
      <c r="CZ28" s="119"/>
      <c r="DA28" s="119"/>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row>
    <row r="29" spans="1:133" s="72" customFormat="1" ht="15" customHeight="1" x14ac:dyDescent="0.3">
      <c r="A29" s="59"/>
      <c r="B29" s="15">
        <v>18</v>
      </c>
      <c r="C29" s="292"/>
      <c r="D29" s="293"/>
      <c r="E29" s="294"/>
      <c r="F29" s="294"/>
      <c r="G29" s="294"/>
      <c r="H29" s="294"/>
      <c r="I29" s="294"/>
      <c r="J29" s="294"/>
      <c r="K29" s="294"/>
      <c r="L29" s="294"/>
      <c r="M29" s="294"/>
      <c r="N29" s="294"/>
      <c r="O29" s="294"/>
      <c r="P29" s="294"/>
      <c r="Q29" s="294"/>
      <c r="R29" s="294"/>
      <c r="S29" s="294"/>
      <c r="T29" s="165"/>
      <c r="U29" s="165"/>
      <c r="V29" s="165"/>
      <c r="W29" s="56"/>
      <c r="X29" s="57"/>
      <c r="Y29" s="57"/>
      <c r="Z29" s="58"/>
      <c r="AA29" s="57"/>
      <c r="AB29" s="67">
        <f t="shared" si="15"/>
        <v>0</v>
      </c>
      <c r="AC29" s="163"/>
      <c r="AD29" s="179">
        <f t="shared" si="16"/>
        <v>0</v>
      </c>
      <c r="AE29" s="181">
        <f t="shared" si="0"/>
        <v>0</v>
      </c>
      <c r="AF29" s="181">
        <f t="shared" si="1"/>
        <v>0</v>
      </c>
      <c r="AG29" s="181">
        <f t="shared" si="2"/>
        <v>0</v>
      </c>
      <c r="AH29" s="181">
        <f t="shared" si="3"/>
        <v>0</v>
      </c>
      <c r="AI29" s="181">
        <f t="shared" si="4"/>
        <v>0</v>
      </c>
      <c r="AJ29" s="181">
        <f t="shared" si="5"/>
        <v>0</v>
      </c>
      <c r="AK29" s="181">
        <f t="shared" si="6"/>
        <v>0</v>
      </c>
      <c r="AL29" s="181">
        <f t="shared" si="7"/>
        <v>0</v>
      </c>
      <c r="AM29" s="181">
        <f t="shared" si="17"/>
        <v>0</v>
      </c>
      <c r="AN29" s="181">
        <f t="shared" si="18"/>
        <v>0</v>
      </c>
      <c r="AO29" s="181">
        <f t="shared" si="8"/>
        <v>0</v>
      </c>
      <c r="AP29" s="181">
        <f t="shared" si="9"/>
        <v>0</v>
      </c>
      <c r="AQ29" s="179"/>
      <c r="AR29" s="179"/>
      <c r="AS29" s="179"/>
      <c r="AT29" s="179"/>
      <c r="AU29" s="179"/>
      <c r="AV29" s="179"/>
      <c r="AW29" s="183">
        <f t="shared" si="27"/>
        <v>200</v>
      </c>
      <c r="AX29" s="183">
        <f t="shared" si="28"/>
        <v>0</v>
      </c>
      <c r="AY29" s="183">
        <f t="shared" si="25"/>
        <v>0</v>
      </c>
      <c r="AZ29" s="183">
        <f t="shared" si="26"/>
        <v>0</v>
      </c>
      <c r="BA29" s="184">
        <f t="shared" si="29"/>
        <v>200</v>
      </c>
      <c r="BB29" s="179"/>
      <c r="BC29" s="119"/>
      <c r="BD29" s="119"/>
      <c r="BE29" s="152"/>
      <c r="BF29" s="162">
        <f t="shared" si="19"/>
        <v>0</v>
      </c>
      <c r="BG29" s="162">
        <f t="shared" si="20"/>
        <v>0</v>
      </c>
      <c r="BH29" s="161">
        <f t="shared" si="24"/>
        <v>0</v>
      </c>
      <c r="BI29" s="119"/>
      <c r="BJ29" s="119"/>
      <c r="BK29" s="119"/>
      <c r="BL29" s="119"/>
      <c r="BM29" s="119"/>
      <c r="BN29" s="119"/>
      <c r="BO29" s="119"/>
      <c r="BP29" s="119"/>
      <c r="BQ29" s="119"/>
      <c r="BR29" s="119"/>
      <c r="BS29" s="119"/>
      <c r="BT29" s="119"/>
      <c r="BU29" s="119"/>
      <c r="BV29" s="119"/>
      <c r="BW29" s="119"/>
      <c r="BX29" s="119"/>
      <c r="BY29" s="119"/>
      <c r="BZ29" s="119"/>
      <c r="CA29" s="119"/>
      <c r="CB29" s="119"/>
      <c r="CC29" s="119"/>
      <c r="CD29" s="119"/>
      <c r="CE29" s="119"/>
      <c r="CF29" s="119"/>
      <c r="CG29" s="119"/>
      <c r="CH29" s="119"/>
      <c r="CI29" s="119"/>
      <c r="CJ29" s="119"/>
      <c r="CK29" s="119"/>
      <c r="CL29" s="119"/>
      <c r="CM29" s="119"/>
      <c r="CN29" s="119"/>
      <c r="CO29" s="119"/>
      <c r="CP29" s="119"/>
      <c r="CQ29" s="119"/>
      <c r="CR29" s="119"/>
      <c r="CS29" s="119"/>
      <c r="CT29" s="119"/>
      <c r="CU29" s="119"/>
      <c r="CV29" s="119"/>
      <c r="CW29" s="119"/>
      <c r="CX29" s="119"/>
      <c r="CY29" s="119"/>
      <c r="CZ29" s="119"/>
      <c r="DA29" s="119"/>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row>
    <row r="30" spans="1:133" s="72" customFormat="1" ht="15" customHeight="1" x14ac:dyDescent="0.3">
      <c r="A30" s="59"/>
      <c r="B30" s="15">
        <v>19</v>
      </c>
      <c r="C30" s="292"/>
      <c r="D30" s="293"/>
      <c r="E30" s="294"/>
      <c r="F30" s="294"/>
      <c r="G30" s="294"/>
      <c r="H30" s="294"/>
      <c r="I30" s="294"/>
      <c r="J30" s="294"/>
      <c r="K30" s="294"/>
      <c r="L30" s="294"/>
      <c r="M30" s="294"/>
      <c r="N30" s="294"/>
      <c r="O30" s="294"/>
      <c r="P30" s="294"/>
      <c r="Q30" s="294"/>
      <c r="R30" s="294"/>
      <c r="S30" s="294"/>
      <c r="T30" s="165"/>
      <c r="U30" s="165"/>
      <c r="V30" s="165"/>
      <c r="W30" s="56"/>
      <c r="X30" s="57"/>
      <c r="Y30" s="57"/>
      <c r="Z30" s="58"/>
      <c r="AA30" s="57"/>
      <c r="AB30" s="67">
        <f t="shared" si="15"/>
        <v>0</v>
      </c>
      <c r="AC30" s="163"/>
      <c r="AD30" s="179">
        <f t="shared" si="16"/>
        <v>0</v>
      </c>
      <c r="AE30" s="181">
        <f t="shared" si="0"/>
        <v>0</v>
      </c>
      <c r="AF30" s="181">
        <f t="shared" si="1"/>
        <v>0</v>
      </c>
      <c r="AG30" s="181">
        <f t="shared" si="2"/>
        <v>0</v>
      </c>
      <c r="AH30" s="181">
        <f t="shared" si="3"/>
        <v>0</v>
      </c>
      <c r="AI30" s="181">
        <f t="shared" si="4"/>
        <v>0</v>
      </c>
      <c r="AJ30" s="181">
        <f t="shared" si="5"/>
        <v>0</v>
      </c>
      <c r="AK30" s="181">
        <f t="shared" si="6"/>
        <v>0</v>
      </c>
      <c r="AL30" s="181">
        <f t="shared" si="7"/>
        <v>0</v>
      </c>
      <c r="AM30" s="181">
        <f t="shared" si="17"/>
        <v>0</v>
      </c>
      <c r="AN30" s="181">
        <f t="shared" si="18"/>
        <v>0</v>
      </c>
      <c r="AO30" s="181">
        <f t="shared" si="8"/>
        <v>0</v>
      </c>
      <c r="AP30" s="181">
        <f t="shared" si="9"/>
        <v>0</v>
      </c>
      <c r="AQ30" s="179"/>
      <c r="AR30" s="179"/>
      <c r="AS30" s="179"/>
      <c r="AT30" s="179"/>
      <c r="AU30" s="179"/>
      <c r="AV30" s="179"/>
      <c r="AW30" s="183">
        <f t="shared" si="27"/>
        <v>200</v>
      </c>
      <c r="AX30" s="183">
        <f t="shared" si="28"/>
        <v>0</v>
      </c>
      <c r="AY30" s="183">
        <f t="shared" si="25"/>
        <v>0</v>
      </c>
      <c r="AZ30" s="183">
        <f t="shared" si="26"/>
        <v>0</v>
      </c>
      <c r="BA30" s="184">
        <f t="shared" si="29"/>
        <v>200</v>
      </c>
      <c r="BB30" s="179"/>
      <c r="BC30" s="119"/>
      <c r="BD30" s="119"/>
      <c r="BE30" s="152"/>
      <c r="BF30" s="162">
        <f t="shared" si="19"/>
        <v>0</v>
      </c>
      <c r="BG30" s="162">
        <f t="shared" si="20"/>
        <v>0</v>
      </c>
      <c r="BH30" s="161">
        <f t="shared" si="24"/>
        <v>0</v>
      </c>
      <c r="BI30" s="119"/>
      <c r="BJ30" s="119"/>
      <c r="BK30" s="119"/>
      <c r="BL30" s="119"/>
      <c r="BM30" s="119"/>
      <c r="BN30" s="119"/>
      <c r="BO30" s="119"/>
      <c r="BP30" s="119"/>
      <c r="BQ30" s="119"/>
      <c r="BR30" s="119"/>
      <c r="BS30" s="119"/>
      <c r="BT30" s="119"/>
      <c r="BU30" s="119"/>
      <c r="BV30" s="119"/>
      <c r="BW30" s="119"/>
      <c r="BX30" s="119"/>
      <c r="BY30" s="119"/>
      <c r="BZ30" s="119"/>
      <c r="CA30" s="119"/>
      <c r="CB30" s="119"/>
      <c r="CC30" s="119"/>
      <c r="CD30" s="119"/>
      <c r="CE30" s="119"/>
      <c r="CF30" s="119"/>
      <c r="CG30" s="119"/>
      <c r="CH30" s="119"/>
      <c r="CI30" s="119"/>
      <c r="CJ30" s="119"/>
      <c r="CK30" s="119"/>
      <c r="CL30" s="119"/>
      <c r="CM30" s="119"/>
      <c r="CN30" s="119"/>
      <c r="CO30" s="119"/>
      <c r="CP30" s="119"/>
      <c r="CQ30" s="119"/>
      <c r="CR30" s="119"/>
      <c r="CS30" s="119"/>
      <c r="CT30" s="119"/>
      <c r="CU30" s="119"/>
      <c r="CV30" s="119"/>
      <c r="CW30" s="119"/>
      <c r="CX30" s="119"/>
      <c r="CY30" s="119"/>
      <c r="CZ30" s="119"/>
      <c r="DA30" s="119"/>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row>
    <row r="31" spans="1:133" s="72" customFormat="1" ht="15" customHeight="1" x14ac:dyDescent="0.3">
      <c r="A31" s="59"/>
      <c r="B31" s="15">
        <v>20</v>
      </c>
      <c r="C31" s="292"/>
      <c r="D31" s="293"/>
      <c r="E31" s="294"/>
      <c r="F31" s="294"/>
      <c r="G31" s="294"/>
      <c r="H31" s="294"/>
      <c r="I31" s="294"/>
      <c r="J31" s="294"/>
      <c r="K31" s="294"/>
      <c r="L31" s="294"/>
      <c r="M31" s="294"/>
      <c r="N31" s="294"/>
      <c r="O31" s="294"/>
      <c r="P31" s="294"/>
      <c r="Q31" s="294"/>
      <c r="R31" s="294"/>
      <c r="S31" s="294"/>
      <c r="T31" s="165"/>
      <c r="U31" s="165"/>
      <c r="V31" s="165"/>
      <c r="W31" s="56"/>
      <c r="X31" s="57"/>
      <c r="Y31" s="57"/>
      <c r="Z31" s="58"/>
      <c r="AA31" s="57"/>
      <c r="AB31" s="67">
        <f t="shared" si="15"/>
        <v>0</v>
      </c>
      <c r="AC31" s="163"/>
      <c r="AD31" s="179">
        <f t="shared" si="16"/>
        <v>0</v>
      </c>
      <c r="AE31" s="181">
        <f t="shared" si="0"/>
        <v>0</v>
      </c>
      <c r="AF31" s="181">
        <f t="shared" si="1"/>
        <v>0</v>
      </c>
      <c r="AG31" s="181">
        <f t="shared" si="2"/>
        <v>0</v>
      </c>
      <c r="AH31" s="181">
        <f t="shared" si="3"/>
        <v>0</v>
      </c>
      <c r="AI31" s="181">
        <f t="shared" si="4"/>
        <v>0</v>
      </c>
      <c r="AJ31" s="181">
        <f t="shared" si="5"/>
        <v>0</v>
      </c>
      <c r="AK31" s="181">
        <f t="shared" si="6"/>
        <v>0</v>
      </c>
      <c r="AL31" s="181">
        <f t="shared" si="7"/>
        <v>0</v>
      </c>
      <c r="AM31" s="181">
        <f t="shared" si="17"/>
        <v>0</v>
      </c>
      <c r="AN31" s="181">
        <f t="shared" si="18"/>
        <v>0</v>
      </c>
      <c r="AO31" s="181">
        <f t="shared" si="8"/>
        <v>0</v>
      </c>
      <c r="AP31" s="181">
        <f t="shared" si="9"/>
        <v>0</v>
      </c>
      <c r="AQ31" s="179"/>
      <c r="AR31" s="179"/>
      <c r="AS31" s="179"/>
      <c r="AT31" s="179"/>
      <c r="AU31" s="179"/>
      <c r="AV31" s="179"/>
      <c r="AW31" s="183">
        <f t="shared" si="27"/>
        <v>200</v>
      </c>
      <c r="AX31" s="183">
        <f t="shared" si="28"/>
        <v>0</v>
      </c>
      <c r="AY31" s="183">
        <f t="shared" si="25"/>
        <v>0</v>
      </c>
      <c r="AZ31" s="183">
        <f t="shared" si="26"/>
        <v>0</v>
      </c>
      <c r="BA31" s="184">
        <f t="shared" si="29"/>
        <v>200</v>
      </c>
      <c r="BB31" s="179"/>
      <c r="BC31" s="119"/>
      <c r="BD31" s="119"/>
      <c r="BE31" s="152"/>
      <c r="BF31" s="162">
        <f t="shared" si="19"/>
        <v>0</v>
      </c>
      <c r="BG31" s="162">
        <f t="shared" si="20"/>
        <v>0</v>
      </c>
      <c r="BH31" s="161">
        <f t="shared" si="24"/>
        <v>0</v>
      </c>
      <c r="BI31" s="119"/>
      <c r="BJ31" s="119"/>
      <c r="BK31" s="119"/>
      <c r="BL31" s="119"/>
      <c r="BM31" s="119"/>
      <c r="BN31" s="119"/>
      <c r="BO31" s="119"/>
      <c r="BP31" s="119"/>
      <c r="BQ31" s="119"/>
      <c r="BR31" s="119"/>
      <c r="BS31" s="119"/>
      <c r="BT31" s="119"/>
      <c r="BU31" s="119"/>
      <c r="BV31" s="119"/>
      <c r="BW31" s="119"/>
      <c r="BX31" s="119"/>
      <c r="BY31" s="119"/>
      <c r="BZ31" s="119"/>
      <c r="CA31" s="119"/>
      <c r="CB31" s="119"/>
      <c r="CC31" s="119"/>
      <c r="CD31" s="119"/>
      <c r="CE31" s="119"/>
      <c r="CF31" s="119"/>
      <c r="CG31" s="119"/>
      <c r="CH31" s="119"/>
      <c r="CI31" s="119"/>
      <c r="CJ31" s="119"/>
      <c r="CK31" s="119"/>
      <c r="CL31" s="119"/>
      <c r="CM31" s="119"/>
      <c r="CN31" s="119"/>
      <c r="CO31" s="119"/>
      <c r="CP31" s="119"/>
      <c r="CQ31" s="119"/>
      <c r="CR31" s="119"/>
      <c r="CS31" s="119"/>
      <c r="CT31" s="119"/>
      <c r="CU31" s="119"/>
      <c r="CV31" s="119"/>
      <c r="CW31" s="119"/>
      <c r="CX31" s="119"/>
      <c r="CY31" s="119"/>
      <c r="CZ31" s="119"/>
      <c r="DA31" s="119"/>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row>
    <row r="32" spans="1:133" s="72" customFormat="1" ht="15" customHeight="1" x14ac:dyDescent="0.3">
      <c r="A32" s="59"/>
      <c r="B32" s="15">
        <v>21</v>
      </c>
      <c r="C32" s="292"/>
      <c r="D32" s="293"/>
      <c r="E32" s="294"/>
      <c r="F32" s="294"/>
      <c r="G32" s="294"/>
      <c r="H32" s="294"/>
      <c r="I32" s="294"/>
      <c r="J32" s="294"/>
      <c r="K32" s="294"/>
      <c r="L32" s="294"/>
      <c r="M32" s="294"/>
      <c r="N32" s="294"/>
      <c r="O32" s="294"/>
      <c r="P32" s="294"/>
      <c r="Q32" s="294"/>
      <c r="R32" s="294"/>
      <c r="S32" s="294"/>
      <c r="T32" s="165"/>
      <c r="U32" s="165"/>
      <c r="V32" s="165"/>
      <c r="W32" s="56"/>
      <c r="X32" s="57"/>
      <c r="Y32" s="57"/>
      <c r="Z32" s="58"/>
      <c r="AA32" s="57"/>
      <c r="AB32" s="67">
        <f t="shared" si="15"/>
        <v>0</v>
      </c>
      <c r="AC32" s="163"/>
      <c r="AD32" s="179">
        <f t="shared" si="16"/>
        <v>0</v>
      </c>
      <c r="AE32" s="181">
        <f t="shared" si="0"/>
        <v>0</v>
      </c>
      <c r="AF32" s="181">
        <f t="shared" si="1"/>
        <v>0</v>
      </c>
      <c r="AG32" s="181">
        <f t="shared" si="2"/>
        <v>0</v>
      </c>
      <c r="AH32" s="181">
        <f t="shared" si="3"/>
        <v>0</v>
      </c>
      <c r="AI32" s="181">
        <f t="shared" si="4"/>
        <v>0</v>
      </c>
      <c r="AJ32" s="181">
        <f t="shared" si="5"/>
        <v>0</v>
      </c>
      <c r="AK32" s="181">
        <f t="shared" si="6"/>
        <v>0</v>
      </c>
      <c r="AL32" s="181">
        <f t="shared" si="7"/>
        <v>0</v>
      </c>
      <c r="AM32" s="181">
        <f t="shared" si="17"/>
        <v>0</v>
      </c>
      <c r="AN32" s="181">
        <f t="shared" si="18"/>
        <v>0</v>
      </c>
      <c r="AO32" s="181">
        <f t="shared" si="8"/>
        <v>0</v>
      </c>
      <c r="AP32" s="181">
        <f t="shared" si="9"/>
        <v>0</v>
      </c>
      <c r="AQ32" s="179"/>
      <c r="AR32" s="179"/>
      <c r="AS32" s="179"/>
      <c r="AT32" s="179"/>
      <c r="AU32" s="179"/>
      <c r="AV32" s="179"/>
      <c r="AW32" s="183">
        <f t="shared" si="27"/>
        <v>200</v>
      </c>
      <c r="AX32" s="183">
        <f t="shared" si="28"/>
        <v>0</v>
      </c>
      <c r="AY32" s="183">
        <f t="shared" si="25"/>
        <v>0</v>
      </c>
      <c r="AZ32" s="183">
        <f t="shared" si="26"/>
        <v>0</v>
      </c>
      <c r="BA32" s="184">
        <f t="shared" si="29"/>
        <v>200</v>
      </c>
      <c r="BB32" s="179"/>
      <c r="BC32" s="119"/>
      <c r="BD32" s="119"/>
      <c r="BE32" s="152"/>
      <c r="BF32" s="162">
        <f t="shared" si="19"/>
        <v>0</v>
      </c>
      <c r="BG32" s="162">
        <f t="shared" si="20"/>
        <v>0</v>
      </c>
      <c r="BH32" s="161">
        <f t="shared" si="24"/>
        <v>0</v>
      </c>
      <c r="BI32" s="119"/>
      <c r="BJ32" s="119"/>
      <c r="BK32" s="119"/>
      <c r="BL32" s="119"/>
      <c r="BM32" s="119"/>
      <c r="BN32" s="119"/>
      <c r="BO32" s="119"/>
      <c r="BP32" s="119"/>
      <c r="BQ32" s="119"/>
      <c r="BR32" s="119"/>
      <c r="BS32" s="119"/>
      <c r="BT32" s="119"/>
      <c r="BU32" s="119"/>
      <c r="BV32" s="119"/>
      <c r="BW32" s="119"/>
      <c r="BX32" s="119"/>
      <c r="BY32" s="119"/>
      <c r="BZ32" s="119"/>
      <c r="CA32" s="119"/>
      <c r="CB32" s="119"/>
      <c r="CC32" s="119"/>
      <c r="CD32" s="119"/>
      <c r="CE32" s="119"/>
      <c r="CF32" s="119"/>
      <c r="CG32" s="119"/>
      <c r="CH32" s="119"/>
      <c r="CI32" s="119"/>
      <c r="CJ32" s="119"/>
      <c r="CK32" s="119"/>
      <c r="CL32" s="119"/>
      <c r="CM32" s="119"/>
      <c r="CN32" s="119"/>
      <c r="CO32" s="119"/>
      <c r="CP32" s="119"/>
      <c r="CQ32" s="119"/>
      <c r="CR32" s="119"/>
      <c r="CS32" s="119"/>
      <c r="CT32" s="119"/>
      <c r="CU32" s="119"/>
      <c r="CV32" s="119"/>
      <c r="CW32" s="119"/>
      <c r="CX32" s="119"/>
      <c r="CY32" s="119"/>
      <c r="CZ32" s="119"/>
      <c r="DA32" s="119"/>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row>
    <row r="33" spans="1:133" s="72" customFormat="1" ht="15" customHeight="1" x14ac:dyDescent="0.3">
      <c r="A33" s="59"/>
      <c r="B33" s="15">
        <v>22</v>
      </c>
      <c r="C33" s="292"/>
      <c r="D33" s="293"/>
      <c r="E33" s="294"/>
      <c r="F33" s="294"/>
      <c r="G33" s="294"/>
      <c r="H33" s="294"/>
      <c r="I33" s="294"/>
      <c r="J33" s="294"/>
      <c r="K33" s="294"/>
      <c r="L33" s="294"/>
      <c r="M33" s="294"/>
      <c r="N33" s="294"/>
      <c r="O33" s="294"/>
      <c r="P33" s="294"/>
      <c r="Q33" s="294"/>
      <c r="R33" s="294"/>
      <c r="S33" s="294"/>
      <c r="T33" s="165"/>
      <c r="U33" s="165"/>
      <c r="V33" s="165"/>
      <c r="W33" s="56"/>
      <c r="X33" s="57"/>
      <c r="Y33" s="57"/>
      <c r="Z33" s="58"/>
      <c r="AA33" s="57"/>
      <c r="AB33" s="67">
        <f t="shared" si="15"/>
        <v>0</v>
      </c>
      <c r="AC33" s="163"/>
      <c r="AD33" s="179">
        <f t="shared" si="16"/>
        <v>0</v>
      </c>
      <c r="AE33" s="181">
        <f t="shared" si="0"/>
        <v>0</v>
      </c>
      <c r="AF33" s="181">
        <f t="shared" si="1"/>
        <v>0</v>
      </c>
      <c r="AG33" s="181">
        <f t="shared" si="2"/>
        <v>0</v>
      </c>
      <c r="AH33" s="181">
        <f t="shared" si="3"/>
        <v>0</v>
      </c>
      <c r="AI33" s="181">
        <f t="shared" si="4"/>
        <v>0</v>
      </c>
      <c r="AJ33" s="181">
        <f t="shared" si="5"/>
        <v>0</v>
      </c>
      <c r="AK33" s="181">
        <f t="shared" si="6"/>
        <v>0</v>
      </c>
      <c r="AL33" s="181">
        <f t="shared" si="7"/>
        <v>0</v>
      </c>
      <c r="AM33" s="181">
        <f t="shared" si="17"/>
        <v>0</v>
      </c>
      <c r="AN33" s="181">
        <f t="shared" si="18"/>
        <v>0</v>
      </c>
      <c r="AO33" s="181">
        <f t="shared" si="8"/>
        <v>0</v>
      </c>
      <c r="AP33" s="181">
        <f t="shared" si="9"/>
        <v>0</v>
      </c>
      <c r="AQ33" s="179"/>
      <c r="AR33" s="179"/>
      <c r="AS33" s="179"/>
      <c r="AT33" s="179"/>
      <c r="AU33" s="179"/>
      <c r="AV33" s="179"/>
      <c r="AW33" s="183">
        <f t="shared" si="27"/>
        <v>200</v>
      </c>
      <c r="AX33" s="183">
        <f t="shared" si="28"/>
        <v>0</v>
      </c>
      <c r="AY33" s="183">
        <f t="shared" si="25"/>
        <v>0</v>
      </c>
      <c r="AZ33" s="183">
        <f t="shared" si="26"/>
        <v>0</v>
      </c>
      <c r="BA33" s="184">
        <f t="shared" si="29"/>
        <v>200</v>
      </c>
      <c r="BB33" s="179"/>
      <c r="BC33" s="119"/>
      <c r="BD33" s="119"/>
      <c r="BE33" s="152"/>
      <c r="BF33" s="162">
        <f t="shared" si="19"/>
        <v>0</v>
      </c>
      <c r="BG33" s="162">
        <f t="shared" si="20"/>
        <v>0</v>
      </c>
      <c r="BH33" s="161">
        <f t="shared" si="24"/>
        <v>0</v>
      </c>
      <c r="BI33" s="119"/>
      <c r="BJ33" s="119"/>
      <c r="BK33" s="119"/>
      <c r="BL33" s="119"/>
      <c r="BM33" s="119"/>
      <c r="BN33" s="119"/>
      <c r="BO33" s="119"/>
      <c r="BP33" s="119"/>
      <c r="BQ33" s="119"/>
      <c r="BR33" s="119"/>
      <c r="BS33" s="119"/>
      <c r="BT33" s="119"/>
      <c r="BU33" s="119"/>
      <c r="BV33" s="119"/>
      <c r="BW33" s="119"/>
      <c r="BX33" s="119"/>
      <c r="BY33" s="119"/>
      <c r="BZ33" s="119"/>
      <c r="CA33" s="119"/>
      <c r="CB33" s="119"/>
      <c r="CC33" s="119"/>
      <c r="CD33" s="119"/>
      <c r="CE33" s="119"/>
      <c r="CF33" s="119"/>
      <c r="CG33" s="119"/>
      <c r="CH33" s="119"/>
      <c r="CI33" s="119"/>
      <c r="CJ33" s="119"/>
      <c r="CK33" s="119"/>
      <c r="CL33" s="119"/>
      <c r="CM33" s="119"/>
      <c r="CN33" s="119"/>
      <c r="CO33" s="119"/>
      <c r="CP33" s="119"/>
      <c r="CQ33" s="119"/>
      <c r="CR33" s="119"/>
      <c r="CS33" s="119"/>
      <c r="CT33" s="119"/>
      <c r="CU33" s="119"/>
      <c r="CV33" s="119"/>
      <c r="CW33" s="119"/>
      <c r="CX33" s="119"/>
      <c r="CY33" s="119"/>
      <c r="CZ33" s="119"/>
      <c r="DA33" s="119"/>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row>
    <row r="34" spans="1:133" s="72" customFormat="1" ht="15" customHeight="1" x14ac:dyDescent="0.3">
      <c r="A34" s="59"/>
      <c r="B34" s="15">
        <v>23</v>
      </c>
      <c r="C34" s="292"/>
      <c r="D34" s="293"/>
      <c r="E34" s="294"/>
      <c r="F34" s="294"/>
      <c r="G34" s="294"/>
      <c r="H34" s="294"/>
      <c r="I34" s="294"/>
      <c r="J34" s="294"/>
      <c r="K34" s="294"/>
      <c r="L34" s="294"/>
      <c r="M34" s="294"/>
      <c r="N34" s="294"/>
      <c r="O34" s="294"/>
      <c r="P34" s="294"/>
      <c r="Q34" s="294"/>
      <c r="R34" s="294"/>
      <c r="S34" s="294"/>
      <c r="T34" s="165"/>
      <c r="U34" s="165"/>
      <c r="V34" s="165"/>
      <c r="W34" s="56"/>
      <c r="X34" s="57"/>
      <c r="Y34" s="57"/>
      <c r="Z34" s="58"/>
      <c r="AA34" s="57"/>
      <c r="AB34" s="67">
        <f t="shared" si="15"/>
        <v>0</v>
      </c>
      <c r="AC34" s="163"/>
      <c r="AD34" s="179">
        <f t="shared" si="16"/>
        <v>0</v>
      </c>
      <c r="AE34" s="181">
        <f t="shared" si="0"/>
        <v>0</v>
      </c>
      <c r="AF34" s="181">
        <f t="shared" si="1"/>
        <v>0</v>
      </c>
      <c r="AG34" s="181">
        <f t="shared" si="2"/>
        <v>0</v>
      </c>
      <c r="AH34" s="181">
        <f t="shared" si="3"/>
        <v>0</v>
      </c>
      <c r="AI34" s="181">
        <f t="shared" si="4"/>
        <v>0</v>
      </c>
      <c r="AJ34" s="181">
        <f t="shared" si="5"/>
        <v>0</v>
      </c>
      <c r="AK34" s="181">
        <f t="shared" si="6"/>
        <v>0</v>
      </c>
      <c r="AL34" s="181">
        <f t="shared" si="7"/>
        <v>0</v>
      </c>
      <c r="AM34" s="181">
        <f t="shared" si="17"/>
        <v>0</v>
      </c>
      <c r="AN34" s="181">
        <f t="shared" si="18"/>
        <v>0</v>
      </c>
      <c r="AO34" s="181">
        <f t="shared" si="8"/>
        <v>0</v>
      </c>
      <c r="AP34" s="181">
        <f t="shared" si="9"/>
        <v>0</v>
      </c>
      <c r="AQ34" s="179"/>
      <c r="AR34" s="179"/>
      <c r="AS34" s="179"/>
      <c r="AT34" s="179"/>
      <c r="AU34" s="179"/>
      <c r="AV34" s="179"/>
      <c r="AW34" s="183">
        <f t="shared" si="27"/>
        <v>200</v>
      </c>
      <c r="AX34" s="183">
        <f t="shared" si="28"/>
        <v>0</v>
      </c>
      <c r="AY34" s="183">
        <f t="shared" si="25"/>
        <v>0</v>
      </c>
      <c r="AZ34" s="183">
        <f t="shared" si="26"/>
        <v>0</v>
      </c>
      <c r="BA34" s="184">
        <f t="shared" si="29"/>
        <v>200</v>
      </c>
      <c r="BB34" s="179"/>
      <c r="BC34" s="119"/>
      <c r="BD34" s="119"/>
      <c r="BE34" s="152"/>
      <c r="BF34" s="162">
        <f t="shared" si="19"/>
        <v>0</v>
      </c>
      <c r="BG34" s="162">
        <f t="shared" si="20"/>
        <v>0</v>
      </c>
      <c r="BH34" s="161">
        <f t="shared" si="24"/>
        <v>0</v>
      </c>
      <c r="BI34" s="119"/>
      <c r="BJ34" s="119"/>
      <c r="BK34" s="119"/>
      <c r="BL34" s="119"/>
      <c r="BM34" s="119"/>
      <c r="BN34" s="119"/>
      <c r="BO34" s="119"/>
      <c r="BP34" s="119"/>
      <c r="BQ34" s="119"/>
      <c r="BR34" s="119"/>
      <c r="BS34" s="119"/>
      <c r="BT34" s="119"/>
      <c r="BU34" s="119"/>
      <c r="BV34" s="119"/>
      <c r="BW34" s="119"/>
      <c r="BX34" s="119"/>
      <c r="BY34" s="119"/>
      <c r="BZ34" s="119"/>
      <c r="CA34" s="119"/>
      <c r="CB34" s="119"/>
      <c r="CC34" s="119"/>
      <c r="CD34" s="119"/>
      <c r="CE34" s="119"/>
      <c r="CF34" s="119"/>
      <c r="CG34" s="119"/>
      <c r="CH34" s="119"/>
      <c r="CI34" s="119"/>
      <c r="CJ34" s="119"/>
      <c r="CK34" s="119"/>
      <c r="CL34" s="119"/>
      <c r="CM34" s="119"/>
      <c r="CN34" s="119"/>
      <c r="CO34" s="119"/>
      <c r="CP34" s="119"/>
      <c r="CQ34" s="119"/>
      <c r="CR34" s="119"/>
      <c r="CS34" s="119"/>
      <c r="CT34" s="119"/>
      <c r="CU34" s="119"/>
      <c r="CV34" s="119"/>
      <c r="CW34" s="119"/>
      <c r="CX34" s="119"/>
      <c r="CY34" s="119"/>
      <c r="CZ34" s="119"/>
      <c r="DA34" s="119"/>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row>
    <row r="35" spans="1:133" s="72" customFormat="1" ht="15" customHeight="1" x14ac:dyDescent="0.3">
      <c r="A35" s="59"/>
      <c r="B35" s="15">
        <v>24</v>
      </c>
      <c r="C35" s="292"/>
      <c r="D35" s="293"/>
      <c r="E35" s="294"/>
      <c r="F35" s="294"/>
      <c r="G35" s="294"/>
      <c r="H35" s="294"/>
      <c r="I35" s="294"/>
      <c r="J35" s="294"/>
      <c r="K35" s="294"/>
      <c r="L35" s="294"/>
      <c r="M35" s="294"/>
      <c r="N35" s="294"/>
      <c r="O35" s="294"/>
      <c r="P35" s="294"/>
      <c r="Q35" s="294"/>
      <c r="R35" s="294"/>
      <c r="S35" s="294"/>
      <c r="T35" s="165"/>
      <c r="U35" s="165"/>
      <c r="V35" s="165"/>
      <c r="W35" s="56"/>
      <c r="X35" s="57"/>
      <c r="Y35" s="57"/>
      <c r="Z35" s="58"/>
      <c r="AA35" s="57"/>
      <c r="AB35" s="67">
        <f t="shared" si="15"/>
        <v>0</v>
      </c>
      <c r="AC35" s="163"/>
      <c r="AD35" s="179">
        <f t="shared" si="16"/>
        <v>0</v>
      </c>
      <c r="AE35" s="181">
        <f t="shared" si="0"/>
        <v>0</v>
      </c>
      <c r="AF35" s="181">
        <f t="shared" si="1"/>
        <v>0</v>
      </c>
      <c r="AG35" s="181">
        <f t="shared" si="2"/>
        <v>0</v>
      </c>
      <c r="AH35" s="181">
        <f t="shared" si="3"/>
        <v>0</v>
      </c>
      <c r="AI35" s="181">
        <f t="shared" si="4"/>
        <v>0</v>
      </c>
      <c r="AJ35" s="181">
        <f t="shared" si="5"/>
        <v>0</v>
      </c>
      <c r="AK35" s="181">
        <f t="shared" si="6"/>
        <v>0</v>
      </c>
      <c r="AL35" s="181">
        <f t="shared" si="7"/>
        <v>0</v>
      </c>
      <c r="AM35" s="185">
        <f t="shared" si="17"/>
        <v>0</v>
      </c>
      <c r="AN35" s="181">
        <f t="shared" si="18"/>
        <v>0</v>
      </c>
      <c r="AO35" s="181">
        <f t="shared" si="8"/>
        <v>0</v>
      </c>
      <c r="AP35" s="181">
        <f t="shared" si="9"/>
        <v>0</v>
      </c>
      <c r="AQ35" s="179"/>
      <c r="AR35" s="179"/>
      <c r="AS35" s="179"/>
      <c r="AT35" s="179"/>
      <c r="AU35" s="179"/>
      <c r="AV35" s="179"/>
      <c r="AW35" s="183">
        <f t="shared" si="27"/>
        <v>200</v>
      </c>
      <c r="AX35" s="183">
        <f t="shared" si="28"/>
        <v>0</v>
      </c>
      <c r="AY35" s="183">
        <f t="shared" si="25"/>
        <v>0</v>
      </c>
      <c r="AZ35" s="183">
        <f t="shared" si="26"/>
        <v>0</v>
      </c>
      <c r="BA35" s="184">
        <f t="shared" si="29"/>
        <v>200</v>
      </c>
      <c r="BB35" s="179"/>
      <c r="BC35" s="119"/>
      <c r="BD35" s="119"/>
      <c r="BE35" s="152"/>
      <c r="BF35" s="162">
        <f t="shared" si="19"/>
        <v>0</v>
      </c>
      <c r="BG35" s="162">
        <f t="shared" si="20"/>
        <v>0</v>
      </c>
      <c r="BH35" s="161">
        <f t="shared" si="24"/>
        <v>0</v>
      </c>
      <c r="BI35" s="119"/>
      <c r="BJ35" s="119"/>
      <c r="BK35" s="119"/>
      <c r="BL35" s="119"/>
      <c r="BM35" s="119"/>
      <c r="BN35" s="119"/>
      <c r="BO35" s="119"/>
      <c r="BP35" s="119"/>
      <c r="BQ35" s="119"/>
      <c r="BR35" s="119"/>
      <c r="BS35" s="119"/>
      <c r="BT35" s="119"/>
      <c r="BU35" s="119"/>
      <c r="BV35" s="119"/>
      <c r="BW35" s="119"/>
      <c r="BX35" s="119"/>
      <c r="BY35" s="119"/>
      <c r="BZ35" s="119"/>
      <c r="CA35" s="119"/>
      <c r="CB35" s="119"/>
      <c r="CC35" s="119"/>
      <c r="CD35" s="119"/>
      <c r="CE35" s="119"/>
      <c r="CF35" s="119"/>
      <c r="CG35" s="119"/>
      <c r="CH35" s="119"/>
      <c r="CI35" s="119"/>
      <c r="CJ35" s="119"/>
      <c r="CK35" s="119"/>
      <c r="CL35" s="119"/>
      <c r="CM35" s="119"/>
      <c r="CN35" s="119"/>
      <c r="CO35" s="119"/>
      <c r="CP35" s="119"/>
      <c r="CQ35" s="119"/>
      <c r="CR35" s="119"/>
      <c r="CS35" s="119"/>
      <c r="CT35" s="119"/>
      <c r="CU35" s="119"/>
      <c r="CV35" s="119"/>
      <c r="CW35" s="119"/>
      <c r="CX35" s="119"/>
      <c r="CY35" s="119"/>
      <c r="CZ35" s="119"/>
      <c r="DA35" s="119"/>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row>
    <row r="36" spans="1:133" s="72" customFormat="1" ht="15" customHeight="1" x14ac:dyDescent="0.3">
      <c r="A36" s="59"/>
      <c r="B36" s="15">
        <v>25</v>
      </c>
      <c r="C36" s="292"/>
      <c r="D36" s="293"/>
      <c r="E36" s="294"/>
      <c r="F36" s="294"/>
      <c r="G36" s="294"/>
      <c r="H36" s="294"/>
      <c r="I36" s="294"/>
      <c r="J36" s="294"/>
      <c r="K36" s="294"/>
      <c r="L36" s="294"/>
      <c r="M36" s="294"/>
      <c r="N36" s="294"/>
      <c r="O36" s="294"/>
      <c r="P36" s="294"/>
      <c r="Q36" s="294"/>
      <c r="R36" s="294"/>
      <c r="S36" s="294"/>
      <c r="T36" s="165"/>
      <c r="U36" s="165"/>
      <c r="V36" s="165"/>
      <c r="W36" s="56"/>
      <c r="X36" s="57"/>
      <c r="Y36" s="57"/>
      <c r="Z36" s="58"/>
      <c r="AA36" s="57"/>
      <c r="AB36" s="67">
        <f t="shared" si="15"/>
        <v>0</v>
      </c>
      <c r="AC36" s="163"/>
      <c r="AD36" s="179">
        <f t="shared" si="16"/>
        <v>0</v>
      </c>
      <c r="AE36" s="181">
        <f t="shared" si="0"/>
        <v>0</v>
      </c>
      <c r="AF36" s="181">
        <f t="shared" si="1"/>
        <v>0</v>
      </c>
      <c r="AG36" s="181">
        <f t="shared" si="2"/>
        <v>0</v>
      </c>
      <c r="AH36" s="181">
        <f t="shared" si="3"/>
        <v>0</v>
      </c>
      <c r="AI36" s="181">
        <f t="shared" si="4"/>
        <v>0</v>
      </c>
      <c r="AJ36" s="181">
        <f t="shared" si="5"/>
        <v>0</v>
      </c>
      <c r="AK36" s="181">
        <f t="shared" si="6"/>
        <v>0</v>
      </c>
      <c r="AL36" s="181">
        <f t="shared" si="7"/>
        <v>0</v>
      </c>
      <c r="AM36" s="181">
        <f t="shared" si="17"/>
        <v>0</v>
      </c>
      <c r="AN36" s="181">
        <f t="shared" si="18"/>
        <v>0</v>
      </c>
      <c r="AO36" s="181">
        <f t="shared" si="8"/>
        <v>0</v>
      </c>
      <c r="AP36" s="181">
        <f t="shared" si="9"/>
        <v>0</v>
      </c>
      <c r="AQ36" s="179"/>
      <c r="AR36" s="179"/>
      <c r="AS36" s="179"/>
      <c r="AT36" s="179"/>
      <c r="AU36" s="179"/>
      <c r="AV36" s="179"/>
      <c r="AW36" s="183">
        <f t="shared" si="27"/>
        <v>200</v>
      </c>
      <c r="AX36" s="183">
        <f t="shared" si="28"/>
        <v>0</v>
      </c>
      <c r="AY36" s="183">
        <f t="shared" si="25"/>
        <v>0</v>
      </c>
      <c r="AZ36" s="183">
        <f t="shared" si="26"/>
        <v>0</v>
      </c>
      <c r="BA36" s="184">
        <f t="shared" si="29"/>
        <v>200</v>
      </c>
      <c r="BB36" s="179"/>
      <c r="BC36" s="119"/>
      <c r="BD36" s="119"/>
      <c r="BE36" s="152"/>
      <c r="BF36" s="162">
        <f t="shared" si="19"/>
        <v>0</v>
      </c>
      <c r="BG36" s="162">
        <f t="shared" si="20"/>
        <v>0</v>
      </c>
      <c r="BH36" s="161">
        <f t="shared" si="24"/>
        <v>0</v>
      </c>
      <c r="BI36" s="119"/>
      <c r="BJ36" s="119"/>
      <c r="BK36" s="119"/>
      <c r="BL36" s="119"/>
      <c r="BM36" s="119"/>
      <c r="BN36" s="119"/>
      <c r="BO36" s="119"/>
      <c r="BP36" s="119"/>
      <c r="BQ36" s="119"/>
      <c r="BR36" s="119"/>
      <c r="BS36" s="119"/>
      <c r="BT36" s="119"/>
      <c r="BU36" s="119"/>
      <c r="BV36" s="119"/>
      <c r="BW36" s="119"/>
      <c r="BX36" s="119"/>
      <c r="BY36" s="119"/>
      <c r="BZ36" s="119"/>
      <c r="CA36" s="119"/>
      <c r="CB36" s="119"/>
      <c r="CC36" s="119"/>
      <c r="CD36" s="119"/>
      <c r="CE36" s="119"/>
      <c r="CF36" s="119"/>
      <c r="CG36" s="119"/>
      <c r="CH36" s="119"/>
      <c r="CI36" s="119"/>
      <c r="CJ36" s="119"/>
      <c r="CK36" s="119"/>
      <c r="CL36" s="119"/>
      <c r="CM36" s="119"/>
      <c r="CN36" s="119"/>
      <c r="CO36" s="119"/>
      <c r="CP36" s="119"/>
      <c r="CQ36" s="119"/>
      <c r="CR36" s="119"/>
      <c r="CS36" s="119"/>
      <c r="CT36" s="119"/>
      <c r="CU36" s="119"/>
      <c r="CV36" s="119"/>
      <c r="CW36" s="119"/>
      <c r="CX36" s="119"/>
      <c r="CY36" s="119"/>
      <c r="CZ36" s="119"/>
      <c r="DA36" s="119"/>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row>
    <row r="37" spans="1:133" s="72" customFormat="1" ht="15" customHeight="1" x14ac:dyDescent="0.3">
      <c r="A37" s="59"/>
      <c r="B37" s="15">
        <v>26</v>
      </c>
      <c r="C37" s="292"/>
      <c r="D37" s="293"/>
      <c r="E37" s="294"/>
      <c r="F37" s="294"/>
      <c r="G37" s="294"/>
      <c r="H37" s="294"/>
      <c r="I37" s="294"/>
      <c r="J37" s="294"/>
      <c r="K37" s="294"/>
      <c r="L37" s="294"/>
      <c r="M37" s="294"/>
      <c r="N37" s="294"/>
      <c r="O37" s="294"/>
      <c r="P37" s="294"/>
      <c r="Q37" s="294"/>
      <c r="R37" s="294"/>
      <c r="S37" s="294"/>
      <c r="T37" s="165"/>
      <c r="U37" s="165"/>
      <c r="V37" s="165"/>
      <c r="W37" s="56"/>
      <c r="X37" s="57"/>
      <c r="Y37" s="57"/>
      <c r="Z37" s="58"/>
      <c r="AA37" s="57"/>
      <c r="AB37" s="67">
        <f t="shared" ref="AB37:AB60" si="30">X37+AA37</f>
        <v>0</v>
      </c>
      <c r="AC37" s="163"/>
      <c r="AD37" s="179">
        <f t="shared" ref="AD37:AD61" si="31">IF(C37&gt;0,1,0)</f>
        <v>0</v>
      </c>
      <c r="AE37" s="181">
        <f t="shared" ref="AE37:AE61" si="32">IF(AND(C37&lt;FROM_DATE,C37&gt;1),W37,0)</f>
        <v>0</v>
      </c>
      <c r="AF37" s="181">
        <f t="shared" si="1"/>
        <v>0</v>
      </c>
      <c r="AG37" s="181">
        <f t="shared" ref="AG37:AG61" si="33">IF(AND(C37&lt;FROM_DATE,C37&gt;1),X37,0)</f>
        <v>0</v>
      </c>
      <c r="AH37" s="181">
        <f t="shared" si="3"/>
        <v>0</v>
      </c>
      <c r="AI37" s="181">
        <f t="shared" ref="AI37:AI61" si="34">IF(AND(C37&lt;FROM_DATE,C37&gt;1),Y37,0)</f>
        <v>0</v>
      </c>
      <c r="AJ37" s="181">
        <f t="shared" si="5"/>
        <v>0</v>
      </c>
      <c r="AK37" s="181">
        <f t="shared" ref="AK37:AK61" si="35">IF(AND(C37&lt;FROM_DATE,C37&gt;1),AA37,0)</f>
        <v>0</v>
      </c>
      <c r="AL37" s="181">
        <f t="shared" si="7"/>
        <v>0</v>
      </c>
      <c r="AM37" s="181">
        <f t="shared" ref="AM37:AM61" si="36">IF(AND(C37&lt;FROM_DATE,C37&gt;1),AB37,0)</f>
        <v>0</v>
      </c>
      <c r="AN37" s="181">
        <f t="shared" ref="AN37:AN61" si="37">IF(OR(C37&gt;FROM_DATE,C37=0,C37=FROM_DATE),AB37,0)</f>
        <v>0</v>
      </c>
      <c r="AO37" s="181">
        <f t="shared" ref="AO37:AO61" si="38">IF(AND(C37&lt;FROM_DATE,C37&gt;1),AC37,0)</f>
        <v>0</v>
      </c>
      <c r="AP37" s="181">
        <f t="shared" ref="AP37:AP61" si="39">IF(OR(C37&gt;FROM_DATE,C37=0,C37=FROM_DATE),AC37,0)</f>
        <v>0</v>
      </c>
      <c r="AQ37" s="179"/>
      <c r="AR37" s="179"/>
      <c r="AS37" s="179"/>
      <c r="AT37" s="179"/>
      <c r="AU37" s="179"/>
      <c r="AV37" s="179"/>
      <c r="AW37" s="183">
        <f t="shared" ref="AW37:AW61" si="40">IF(X37&lt;500.5,200,0)</f>
        <v>200</v>
      </c>
      <c r="AX37" s="183">
        <f t="shared" ref="AX37:AX61" si="41">IF(AND(X37&gt;500.5, X37&lt;8000.5),200+(X37*0.1),0)</f>
        <v>0</v>
      </c>
      <c r="AY37" s="183">
        <f t="shared" ref="AY37:AY61" si="42">IF(AND(X37&gt;8000.5, X37&lt;11000.5),1000,0)</f>
        <v>0</v>
      </c>
      <c r="AZ37" s="183">
        <f t="shared" ref="AZ37:AZ61" si="43">IF(X37&gt;11000.5,12000-X37,0)</f>
        <v>0</v>
      </c>
      <c r="BA37" s="184">
        <f t="shared" ref="BA37:BA61" si="44">SUM(AW37:AZ37)</f>
        <v>200</v>
      </c>
      <c r="BB37" s="179"/>
      <c r="BC37" s="119"/>
      <c r="BD37" s="119"/>
      <c r="BE37" s="152"/>
      <c r="BF37" s="162">
        <f t="shared" ref="BF37:BF61" si="45">IF(AB37&lt;=10000, AB37*0.1, 0)</f>
        <v>0</v>
      </c>
      <c r="BG37" s="162">
        <f t="shared" ref="BG37:BG61" si="46">IF(AB37&gt;10000,1000,0)</f>
        <v>0</v>
      </c>
      <c r="BH37" s="161">
        <f t="shared" ref="BH37:BH61" si="47">IF(C37&gt;0,BF37+BG37,0)</f>
        <v>0</v>
      </c>
      <c r="BI37" s="119"/>
      <c r="BJ37" s="119"/>
      <c r="BK37" s="119"/>
      <c r="BL37" s="119"/>
      <c r="BM37" s="119"/>
      <c r="BN37" s="119"/>
      <c r="BO37" s="119"/>
      <c r="BP37" s="119"/>
      <c r="BQ37" s="119"/>
      <c r="BR37" s="119"/>
      <c r="BS37" s="119"/>
      <c r="BT37" s="119"/>
      <c r="BU37" s="119"/>
      <c r="BV37" s="119"/>
      <c r="BW37" s="119"/>
      <c r="BX37" s="119"/>
      <c r="BY37" s="119"/>
      <c r="BZ37" s="119"/>
      <c r="CA37" s="119"/>
      <c r="CB37" s="119"/>
      <c r="CC37" s="119"/>
      <c r="CD37" s="119"/>
      <c r="CE37" s="119"/>
      <c r="CF37" s="119"/>
      <c r="CG37" s="119"/>
      <c r="CH37" s="119"/>
      <c r="CI37" s="119"/>
      <c r="CJ37" s="119"/>
      <c r="CK37" s="119"/>
      <c r="CL37" s="119"/>
      <c r="CM37" s="119"/>
      <c r="CN37" s="119"/>
      <c r="CO37" s="119"/>
      <c r="CP37" s="119"/>
      <c r="CQ37" s="119"/>
      <c r="CR37" s="119"/>
      <c r="CS37" s="119"/>
      <c r="CT37" s="119"/>
      <c r="CU37" s="119"/>
      <c r="CV37" s="119"/>
      <c r="CW37" s="119"/>
      <c r="CX37" s="119"/>
      <c r="CY37" s="119"/>
      <c r="CZ37" s="119"/>
      <c r="DA37" s="119"/>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row>
    <row r="38" spans="1:133" s="72" customFormat="1" ht="15" customHeight="1" x14ac:dyDescent="0.3">
      <c r="A38" s="59"/>
      <c r="B38" s="15">
        <v>27</v>
      </c>
      <c r="C38" s="292"/>
      <c r="D38" s="293"/>
      <c r="E38" s="294"/>
      <c r="F38" s="294"/>
      <c r="G38" s="294"/>
      <c r="H38" s="294"/>
      <c r="I38" s="294"/>
      <c r="J38" s="294"/>
      <c r="K38" s="294"/>
      <c r="L38" s="294"/>
      <c r="M38" s="294"/>
      <c r="N38" s="294"/>
      <c r="O38" s="294"/>
      <c r="P38" s="294"/>
      <c r="Q38" s="294"/>
      <c r="R38" s="294"/>
      <c r="S38" s="294"/>
      <c r="T38" s="165"/>
      <c r="U38" s="165"/>
      <c r="V38" s="165"/>
      <c r="W38" s="56"/>
      <c r="X38" s="57"/>
      <c r="Y38" s="57"/>
      <c r="Z38" s="58"/>
      <c r="AA38" s="57"/>
      <c r="AB38" s="67">
        <f t="shared" si="30"/>
        <v>0</v>
      </c>
      <c r="AC38" s="163"/>
      <c r="AD38" s="179">
        <f t="shared" si="31"/>
        <v>0</v>
      </c>
      <c r="AE38" s="181">
        <f t="shared" si="32"/>
        <v>0</v>
      </c>
      <c r="AF38" s="181">
        <f t="shared" si="1"/>
        <v>0</v>
      </c>
      <c r="AG38" s="181">
        <f t="shared" si="33"/>
        <v>0</v>
      </c>
      <c r="AH38" s="181">
        <f t="shared" si="3"/>
        <v>0</v>
      </c>
      <c r="AI38" s="181">
        <f t="shared" si="34"/>
        <v>0</v>
      </c>
      <c r="AJ38" s="181">
        <f t="shared" si="5"/>
        <v>0</v>
      </c>
      <c r="AK38" s="181">
        <f t="shared" si="35"/>
        <v>0</v>
      </c>
      <c r="AL38" s="181">
        <f t="shared" si="7"/>
        <v>0</v>
      </c>
      <c r="AM38" s="181">
        <f t="shared" si="36"/>
        <v>0</v>
      </c>
      <c r="AN38" s="181">
        <f t="shared" si="37"/>
        <v>0</v>
      </c>
      <c r="AO38" s="181">
        <f t="shared" si="38"/>
        <v>0</v>
      </c>
      <c r="AP38" s="181">
        <f t="shared" si="39"/>
        <v>0</v>
      </c>
      <c r="AQ38" s="179"/>
      <c r="AR38" s="179"/>
      <c r="AS38" s="179"/>
      <c r="AT38" s="179"/>
      <c r="AU38" s="179"/>
      <c r="AV38" s="179"/>
      <c r="AW38" s="183">
        <f t="shared" si="40"/>
        <v>200</v>
      </c>
      <c r="AX38" s="183">
        <f t="shared" si="41"/>
        <v>0</v>
      </c>
      <c r="AY38" s="183">
        <f t="shared" si="42"/>
        <v>0</v>
      </c>
      <c r="AZ38" s="183">
        <f t="shared" si="43"/>
        <v>0</v>
      </c>
      <c r="BA38" s="184">
        <f t="shared" si="44"/>
        <v>200</v>
      </c>
      <c r="BB38" s="179"/>
      <c r="BC38" s="119"/>
      <c r="BD38" s="119"/>
      <c r="BE38" s="152"/>
      <c r="BF38" s="162">
        <f t="shared" si="45"/>
        <v>0</v>
      </c>
      <c r="BG38" s="162">
        <f t="shared" si="46"/>
        <v>0</v>
      </c>
      <c r="BH38" s="161">
        <f t="shared" si="47"/>
        <v>0</v>
      </c>
      <c r="BI38" s="119"/>
      <c r="BJ38" s="119"/>
      <c r="BK38" s="119"/>
      <c r="BL38" s="119"/>
      <c r="BM38" s="119"/>
      <c r="BN38" s="119"/>
      <c r="BO38" s="119"/>
      <c r="BP38" s="119"/>
      <c r="BQ38" s="119"/>
      <c r="BR38" s="119"/>
      <c r="BS38" s="119"/>
      <c r="BT38" s="119"/>
      <c r="BU38" s="119"/>
      <c r="BV38" s="119"/>
      <c r="BW38" s="119"/>
      <c r="BX38" s="119"/>
      <c r="BY38" s="119"/>
      <c r="BZ38" s="119"/>
      <c r="CA38" s="119"/>
      <c r="CB38" s="119"/>
      <c r="CC38" s="119"/>
      <c r="CD38" s="119"/>
      <c r="CE38" s="119"/>
      <c r="CF38" s="119"/>
      <c r="CG38" s="119"/>
      <c r="CH38" s="119"/>
      <c r="CI38" s="119"/>
      <c r="CJ38" s="119"/>
      <c r="CK38" s="119"/>
      <c r="CL38" s="119"/>
      <c r="CM38" s="119"/>
      <c r="CN38" s="119"/>
      <c r="CO38" s="119"/>
      <c r="CP38" s="119"/>
      <c r="CQ38" s="119"/>
      <c r="CR38" s="119"/>
      <c r="CS38" s="119"/>
      <c r="CT38" s="119"/>
      <c r="CU38" s="119"/>
      <c r="CV38" s="119"/>
      <c r="CW38" s="119"/>
      <c r="CX38" s="119"/>
      <c r="CY38" s="119"/>
      <c r="CZ38" s="119"/>
      <c r="DA38" s="119"/>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row>
    <row r="39" spans="1:133" s="72" customFormat="1" ht="15" customHeight="1" x14ac:dyDescent="0.3">
      <c r="A39" s="59"/>
      <c r="B39" s="15">
        <v>28</v>
      </c>
      <c r="C39" s="292"/>
      <c r="D39" s="293"/>
      <c r="E39" s="294"/>
      <c r="F39" s="294"/>
      <c r="G39" s="294"/>
      <c r="H39" s="294"/>
      <c r="I39" s="294"/>
      <c r="J39" s="294"/>
      <c r="K39" s="294"/>
      <c r="L39" s="294"/>
      <c r="M39" s="294"/>
      <c r="N39" s="294"/>
      <c r="O39" s="294"/>
      <c r="P39" s="294"/>
      <c r="Q39" s="294"/>
      <c r="R39" s="294"/>
      <c r="S39" s="294"/>
      <c r="T39" s="165"/>
      <c r="U39" s="165"/>
      <c r="V39" s="165"/>
      <c r="W39" s="56"/>
      <c r="X39" s="57"/>
      <c r="Y39" s="57"/>
      <c r="Z39" s="58"/>
      <c r="AA39" s="57"/>
      <c r="AB39" s="67">
        <f t="shared" si="30"/>
        <v>0</v>
      </c>
      <c r="AC39" s="163"/>
      <c r="AD39" s="179">
        <f t="shared" si="31"/>
        <v>0</v>
      </c>
      <c r="AE39" s="181">
        <f t="shared" si="32"/>
        <v>0</v>
      </c>
      <c r="AF39" s="181">
        <f t="shared" si="1"/>
        <v>0</v>
      </c>
      <c r="AG39" s="181">
        <f t="shared" si="33"/>
        <v>0</v>
      </c>
      <c r="AH39" s="181">
        <f t="shared" si="3"/>
        <v>0</v>
      </c>
      <c r="AI39" s="181">
        <f t="shared" si="34"/>
        <v>0</v>
      </c>
      <c r="AJ39" s="181">
        <f t="shared" si="5"/>
        <v>0</v>
      </c>
      <c r="AK39" s="181">
        <f t="shared" si="35"/>
        <v>0</v>
      </c>
      <c r="AL39" s="181">
        <f t="shared" si="7"/>
        <v>0</v>
      </c>
      <c r="AM39" s="181">
        <f t="shared" si="36"/>
        <v>0</v>
      </c>
      <c r="AN39" s="181">
        <f t="shared" si="37"/>
        <v>0</v>
      </c>
      <c r="AO39" s="181">
        <f t="shared" si="38"/>
        <v>0</v>
      </c>
      <c r="AP39" s="181">
        <f t="shared" si="39"/>
        <v>0</v>
      </c>
      <c r="AQ39" s="179"/>
      <c r="AR39" s="179"/>
      <c r="AS39" s="179"/>
      <c r="AT39" s="179"/>
      <c r="AU39" s="179"/>
      <c r="AV39" s="179"/>
      <c r="AW39" s="183">
        <f t="shared" si="40"/>
        <v>200</v>
      </c>
      <c r="AX39" s="183">
        <f t="shared" si="41"/>
        <v>0</v>
      </c>
      <c r="AY39" s="183">
        <f t="shared" si="42"/>
        <v>0</v>
      </c>
      <c r="AZ39" s="183">
        <f t="shared" si="43"/>
        <v>0</v>
      </c>
      <c r="BA39" s="184">
        <f t="shared" si="44"/>
        <v>200</v>
      </c>
      <c r="BB39" s="179"/>
      <c r="BC39" s="119"/>
      <c r="BD39" s="119"/>
      <c r="BE39" s="152"/>
      <c r="BF39" s="162">
        <f t="shared" si="45"/>
        <v>0</v>
      </c>
      <c r="BG39" s="162">
        <f t="shared" si="46"/>
        <v>0</v>
      </c>
      <c r="BH39" s="161">
        <f t="shared" si="47"/>
        <v>0</v>
      </c>
      <c r="BI39" s="119"/>
      <c r="BJ39" s="119"/>
      <c r="BK39" s="119"/>
      <c r="BL39" s="119"/>
      <c r="BM39" s="119"/>
      <c r="BN39" s="119"/>
      <c r="BO39" s="119"/>
      <c r="BP39" s="119"/>
      <c r="BQ39" s="119"/>
      <c r="BR39" s="119"/>
      <c r="BS39" s="119"/>
      <c r="BT39" s="119"/>
      <c r="BU39" s="119"/>
      <c r="BV39" s="119"/>
      <c r="BW39" s="119"/>
      <c r="BX39" s="119"/>
      <c r="BY39" s="119"/>
      <c r="BZ39" s="119"/>
      <c r="CA39" s="119"/>
      <c r="CB39" s="119"/>
      <c r="CC39" s="119"/>
      <c r="CD39" s="119"/>
      <c r="CE39" s="119"/>
      <c r="CF39" s="119"/>
      <c r="CG39" s="119"/>
      <c r="CH39" s="119"/>
      <c r="CI39" s="119"/>
      <c r="CJ39" s="119"/>
      <c r="CK39" s="119"/>
      <c r="CL39" s="119"/>
      <c r="CM39" s="119"/>
      <c r="CN39" s="119"/>
      <c r="CO39" s="119"/>
      <c r="CP39" s="119"/>
      <c r="CQ39" s="119"/>
      <c r="CR39" s="119"/>
      <c r="CS39" s="119"/>
      <c r="CT39" s="119"/>
      <c r="CU39" s="119"/>
      <c r="CV39" s="119"/>
      <c r="CW39" s="119"/>
      <c r="CX39" s="119"/>
      <c r="CY39" s="119"/>
      <c r="CZ39" s="119"/>
      <c r="DA39" s="119"/>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row>
    <row r="40" spans="1:133" s="72" customFormat="1" ht="15" customHeight="1" x14ac:dyDescent="0.3">
      <c r="A40" s="59"/>
      <c r="B40" s="15">
        <v>29</v>
      </c>
      <c r="C40" s="292"/>
      <c r="D40" s="293"/>
      <c r="E40" s="294"/>
      <c r="F40" s="294"/>
      <c r="G40" s="294"/>
      <c r="H40" s="294"/>
      <c r="I40" s="294"/>
      <c r="J40" s="294"/>
      <c r="K40" s="294"/>
      <c r="L40" s="294"/>
      <c r="M40" s="294"/>
      <c r="N40" s="294"/>
      <c r="O40" s="294"/>
      <c r="P40" s="294"/>
      <c r="Q40" s="294"/>
      <c r="R40" s="294"/>
      <c r="S40" s="294"/>
      <c r="T40" s="165"/>
      <c r="U40" s="165"/>
      <c r="V40" s="165"/>
      <c r="W40" s="56"/>
      <c r="X40" s="57"/>
      <c r="Y40" s="57"/>
      <c r="Z40" s="58"/>
      <c r="AA40" s="57"/>
      <c r="AB40" s="67">
        <f t="shared" si="30"/>
        <v>0</v>
      </c>
      <c r="AC40" s="163"/>
      <c r="AD40" s="179">
        <f t="shared" si="31"/>
        <v>0</v>
      </c>
      <c r="AE40" s="181">
        <f t="shared" si="32"/>
        <v>0</v>
      </c>
      <c r="AF40" s="181">
        <f t="shared" si="1"/>
        <v>0</v>
      </c>
      <c r="AG40" s="181">
        <f t="shared" si="33"/>
        <v>0</v>
      </c>
      <c r="AH40" s="181">
        <f t="shared" si="3"/>
        <v>0</v>
      </c>
      <c r="AI40" s="181">
        <f t="shared" si="34"/>
        <v>0</v>
      </c>
      <c r="AJ40" s="181">
        <f t="shared" si="5"/>
        <v>0</v>
      </c>
      <c r="AK40" s="181">
        <f t="shared" si="35"/>
        <v>0</v>
      </c>
      <c r="AL40" s="181">
        <f t="shared" si="7"/>
        <v>0</v>
      </c>
      <c r="AM40" s="185">
        <f t="shared" si="36"/>
        <v>0</v>
      </c>
      <c r="AN40" s="181">
        <f t="shared" si="37"/>
        <v>0</v>
      </c>
      <c r="AO40" s="181">
        <f t="shared" si="38"/>
        <v>0</v>
      </c>
      <c r="AP40" s="181">
        <f t="shared" si="39"/>
        <v>0</v>
      </c>
      <c r="AQ40" s="179"/>
      <c r="AR40" s="179"/>
      <c r="AS40" s="179"/>
      <c r="AT40" s="179"/>
      <c r="AU40" s="179"/>
      <c r="AV40" s="179"/>
      <c r="AW40" s="183">
        <f t="shared" si="40"/>
        <v>200</v>
      </c>
      <c r="AX40" s="183">
        <f t="shared" si="41"/>
        <v>0</v>
      </c>
      <c r="AY40" s="183">
        <f t="shared" si="42"/>
        <v>0</v>
      </c>
      <c r="AZ40" s="183">
        <f t="shared" si="43"/>
        <v>0</v>
      </c>
      <c r="BA40" s="184">
        <f t="shared" si="44"/>
        <v>200</v>
      </c>
      <c r="BB40" s="179"/>
      <c r="BC40" s="119"/>
      <c r="BD40" s="119"/>
      <c r="BE40" s="152"/>
      <c r="BF40" s="162">
        <f t="shared" si="45"/>
        <v>0</v>
      </c>
      <c r="BG40" s="162">
        <f t="shared" si="46"/>
        <v>0</v>
      </c>
      <c r="BH40" s="161">
        <f t="shared" si="47"/>
        <v>0</v>
      </c>
      <c r="BI40" s="119"/>
      <c r="BJ40" s="119"/>
      <c r="BK40" s="119"/>
      <c r="BL40" s="119"/>
      <c r="BM40" s="119"/>
      <c r="BN40" s="119"/>
      <c r="BO40" s="119"/>
      <c r="BP40" s="119"/>
      <c r="BQ40" s="119"/>
      <c r="BR40" s="119"/>
      <c r="BS40" s="119"/>
      <c r="BT40" s="119"/>
      <c r="BU40" s="119"/>
      <c r="BV40" s="119"/>
      <c r="BW40" s="119"/>
      <c r="BX40" s="119"/>
      <c r="BY40" s="119"/>
      <c r="BZ40" s="119"/>
      <c r="CA40" s="119"/>
      <c r="CB40" s="119"/>
      <c r="CC40" s="119"/>
      <c r="CD40" s="119"/>
      <c r="CE40" s="119"/>
      <c r="CF40" s="119"/>
      <c r="CG40" s="119"/>
      <c r="CH40" s="119"/>
      <c r="CI40" s="119"/>
      <c r="CJ40" s="119"/>
      <c r="CK40" s="119"/>
      <c r="CL40" s="119"/>
      <c r="CM40" s="119"/>
      <c r="CN40" s="119"/>
      <c r="CO40" s="119"/>
      <c r="CP40" s="119"/>
      <c r="CQ40" s="119"/>
      <c r="CR40" s="119"/>
      <c r="CS40" s="119"/>
      <c r="CT40" s="119"/>
      <c r="CU40" s="119"/>
      <c r="CV40" s="119"/>
      <c r="CW40" s="119"/>
      <c r="CX40" s="119"/>
      <c r="CY40" s="119"/>
      <c r="CZ40" s="119"/>
      <c r="DA40" s="119"/>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row>
    <row r="41" spans="1:133" s="72" customFormat="1" ht="15" customHeight="1" x14ac:dyDescent="0.3">
      <c r="A41" s="59"/>
      <c r="B41" s="15">
        <v>30</v>
      </c>
      <c r="C41" s="292"/>
      <c r="D41" s="293"/>
      <c r="E41" s="294"/>
      <c r="F41" s="294"/>
      <c r="G41" s="294"/>
      <c r="H41" s="294"/>
      <c r="I41" s="294"/>
      <c r="J41" s="294"/>
      <c r="K41" s="294"/>
      <c r="L41" s="294"/>
      <c r="M41" s="294"/>
      <c r="N41" s="294"/>
      <c r="O41" s="294"/>
      <c r="P41" s="294"/>
      <c r="Q41" s="294"/>
      <c r="R41" s="294"/>
      <c r="S41" s="294"/>
      <c r="T41" s="165"/>
      <c r="U41" s="165"/>
      <c r="V41" s="165"/>
      <c r="W41" s="56"/>
      <c r="X41" s="57"/>
      <c r="Y41" s="57"/>
      <c r="Z41" s="58"/>
      <c r="AA41" s="57"/>
      <c r="AB41" s="67">
        <f t="shared" si="30"/>
        <v>0</v>
      </c>
      <c r="AC41" s="163"/>
      <c r="AD41" s="179">
        <f t="shared" si="31"/>
        <v>0</v>
      </c>
      <c r="AE41" s="181">
        <f t="shared" si="32"/>
        <v>0</v>
      </c>
      <c r="AF41" s="181">
        <f t="shared" si="1"/>
        <v>0</v>
      </c>
      <c r="AG41" s="181">
        <f t="shared" si="33"/>
        <v>0</v>
      </c>
      <c r="AH41" s="181">
        <f t="shared" si="3"/>
        <v>0</v>
      </c>
      <c r="AI41" s="181">
        <f t="shared" si="34"/>
        <v>0</v>
      </c>
      <c r="AJ41" s="181">
        <f t="shared" si="5"/>
        <v>0</v>
      </c>
      <c r="AK41" s="181">
        <f t="shared" si="35"/>
        <v>0</v>
      </c>
      <c r="AL41" s="181">
        <f t="shared" si="7"/>
        <v>0</v>
      </c>
      <c r="AM41" s="181">
        <f t="shared" si="36"/>
        <v>0</v>
      </c>
      <c r="AN41" s="181">
        <f t="shared" si="37"/>
        <v>0</v>
      </c>
      <c r="AO41" s="181">
        <f t="shared" si="38"/>
        <v>0</v>
      </c>
      <c r="AP41" s="181">
        <f t="shared" si="39"/>
        <v>0</v>
      </c>
      <c r="AQ41" s="179"/>
      <c r="AR41" s="179"/>
      <c r="AS41" s="179"/>
      <c r="AT41" s="179"/>
      <c r="AU41" s="179"/>
      <c r="AV41" s="179"/>
      <c r="AW41" s="183">
        <f t="shared" si="40"/>
        <v>200</v>
      </c>
      <c r="AX41" s="183">
        <f t="shared" si="41"/>
        <v>0</v>
      </c>
      <c r="AY41" s="183">
        <f t="shared" si="42"/>
        <v>0</v>
      </c>
      <c r="AZ41" s="183">
        <f t="shared" si="43"/>
        <v>0</v>
      </c>
      <c r="BA41" s="184">
        <f t="shared" si="44"/>
        <v>200</v>
      </c>
      <c r="BB41" s="179"/>
      <c r="BC41" s="119"/>
      <c r="BD41" s="119"/>
      <c r="BE41" s="152"/>
      <c r="BF41" s="162">
        <f t="shared" si="45"/>
        <v>0</v>
      </c>
      <c r="BG41" s="162">
        <f t="shared" si="46"/>
        <v>0</v>
      </c>
      <c r="BH41" s="161">
        <f t="shared" si="47"/>
        <v>0</v>
      </c>
      <c r="BI41" s="119"/>
      <c r="BJ41" s="119"/>
      <c r="BK41" s="119"/>
      <c r="BL41" s="119"/>
      <c r="BM41" s="119"/>
      <c r="BN41" s="119"/>
      <c r="BO41" s="119"/>
      <c r="BP41" s="119"/>
      <c r="BQ41" s="119"/>
      <c r="BR41" s="119"/>
      <c r="BS41" s="119"/>
      <c r="BT41" s="119"/>
      <c r="BU41" s="119"/>
      <c r="BV41" s="119"/>
      <c r="BW41" s="119"/>
      <c r="BX41" s="119"/>
      <c r="BY41" s="119"/>
      <c r="BZ41" s="119"/>
      <c r="CA41" s="119"/>
      <c r="CB41" s="119"/>
      <c r="CC41" s="119"/>
      <c r="CD41" s="119"/>
      <c r="CE41" s="119"/>
      <c r="CF41" s="119"/>
      <c r="CG41" s="119"/>
      <c r="CH41" s="119"/>
      <c r="CI41" s="119"/>
      <c r="CJ41" s="119"/>
      <c r="CK41" s="119"/>
      <c r="CL41" s="119"/>
      <c r="CM41" s="119"/>
      <c r="CN41" s="119"/>
      <c r="CO41" s="119"/>
      <c r="CP41" s="119"/>
      <c r="CQ41" s="119"/>
      <c r="CR41" s="119"/>
      <c r="CS41" s="119"/>
      <c r="CT41" s="119"/>
      <c r="CU41" s="119"/>
      <c r="CV41" s="119"/>
      <c r="CW41" s="119"/>
      <c r="CX41" s="119"/>
      <c r="CY41" s="119"/>
      <c r="CZ41" s="119"/>
      <c r="DA41" s="119"/>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row>
    <row r="42" spans="1:133" s="72" customFormat="1" ht="15" customHeight="1" x14ac:dyDescent="0.3">
      <c r="A42" s="59"/>
      <c r="B42" s="15">
        <v>31</v>
      </c>
      <c r="C42" s="292"/>
      <c r="D42" s="293"/>
      <c r="E42" s="294"/>
      <c r="F42" s="294"/>
      <c r="G42" s="294"/>
      <c r="H42" s="294"/>
      <c r="I42" s="294"/>
      <c r="J42" s="294"/>
      <c r="K42" s="294"/>
      <c r="L42" s="294"/>
      <c r="M42" s="294"/>
      <c r="N42" s="294"/>
      <c r="O42" s="294"/>
      <c r="P42" s="294"/>
      <c r="Q42" s="294"/>
      <c r="R42" s="294"/>
      <c r="S42" s="294"/>
      <c r="T42" s="165"/>
      <c r="U42" s="165"/>
      <c r="V42" s="165"/>
      <c r="W42" s="56"/>
      <c r="X42" s="57"/>
      <c r="Y42" s="57"/>
      <c r="Z42" s="58"/>
      <c r="AA42" s="57"/>
      <c r="AB42" s="67">
        <f t="shared" si="30"/>
        <v>0</v>
      </c>
      <c r="AC42" s="163"/>
      <c r="AD42" s="179">
        <f t="shared" si="31"/>
        <v>0</v>
      </c>
      <c r="AE42" s="181">
        <f t="shared" si="32"/>
        <v>0</v>
      </c>
      <c r="AF42" s="181">
        <f t="shared" si="1"/>
        <v>0</v>
      </c>
      <c r="AG42" s="181">
        <f t="shared" si="33"/>
        <v>0</v>
      </c>
      <c r="AH42" s="181">
        <f t="shared" si="3"/>
        <v>0</v>
      </c>
      <c r="AI42" s="181">
        <f t="shared" si="34"/>
        <v>0</v>
      </c>
      <c r="AJ42" s="181">
        <f t="shared" si="5"/>
        <v>0</v>
      </c>
      <c r="AK42" s="181">
        <f t="shared" si="35"/>
        <v>0</v>
      </c>
      <c r="AL42" s="181">
        <f t="shared" si="7"/>
        <v>0</v>
      </c>
      <c r="AM42" s="181">
        <f t="shared" si="36"/>
        <v>0</v>
      </c>
      <c r="AN42" s="181">
        <f t="shared" si="37"/>
        <v>0</v>
      </c>
      <c r="AO42" s="181">
        <f t="shared" si="38"/>
        <v>0</v>
      </c>
      <c r="AP42" s="181">
        <f t="shared" si="39"/>
        <v>0</v>
      </c>
      <c r="AQ42" s="179"/>
      <c r="AR42" s="179"/>
      <c r="AS42" s="179"/>
      <c r="AT42" s="179"/>
      <c r="AU42" s="179"/>
      <c r="AV42" s="179"/>
      <c r="AW42" s="183">
        <f t="shared" si="40"/>
        <v>200</v>
      </c>
      <c r="AX42" s="183">
        <f t="shared" si="41"/>
        <v>0</v>
      </c>
      <c r="AY42" s="183">
        <f t="shared" si="42"/>
        <v>0</v>
      </c>
      <c r="AZ42" s="183">
        <f t="shared" si="43"/>
        <v>0</v>
      </c>
      <c r="BA42" s="184">
        <f t="shared" si="44"/>
        <v>200</v>
      </c>
      <c r="BB42" s="179"/>
      <c r="BC42" s="119"/>
      <c r="BD42" s="119"/>
      <c r="BE42" s="152"/>
      <c r="BF42" s="162">
        <f t="shared" si="45"/>
        <v>0</v>
      </c>
      <c r="BG42" s="162">
        <f t="shared" si="46"/>
        <v>0</v>
      </c>
      <c r="BH42" s="161">
        <f t="shared" si="47"/>
        <v>0</v>
      </c>
      <c r="BI42" s="119"/>
      <c r="BJ42" s="119"/>
      <c r="BK42" s="119"/>
      <c r="BL42" s="119"/>
      <c r="BM42" s="119"/>
      <c r="BN42" s="119"/>
      <c r="BO42" s="119"/>
      <c r="BP42" s="119"/>
      <c r="BQ42" s="119"/>
      <c r="BR42" s="119"/>
      <c r="BS42" s="119"/>
      <c r="BT42" s="119"/>
      <c r="BU42" s="119"/>
      <c r="BV42" s="119"/>
      <c r="BW42" s="119"/>
      <c r="BX42" s="119"/>
      <c r="BY42" s="119"/>
      <c r="BZ42" s="119"/>
      <c r="CA42" s="119"/>
      <c r="CB42" s="119"/>
      <c r="CC42" s="119"/>
      <c r="CD42" s="119"/>
      <c r="CE42" s="119"/>
      <c r="CF42" s="119"/>
      <c r="CG42" s="119"/>
      <c r="CH42" s="119"/>
      <c r="CI42" s="119"/>
      <c r="CJ42" s="119"/>
      <c r="CK42" s="119"/>
      <c r="CL42" s="119"/>
      <c r="CM42" s="119"/>
      <c r="CN42" s="119"/>
      <c r="CO42" s="119"/>
      <c r="CP42" s="119"/>
      <c r="CQ42" s="119"/>
      <c r="CR42" s="119"/>
      <c r="CS42" s="119"/>
      <c r="CT42" s="119"/>
      <c r="CU42" s="119"/>
      <c r="CV42" s="119"/>
      <c r="CW42" s="119"/>
      <c r="CX42" s="119"/>
      <c r="CY42" s="119"/>
      <c r="CZ42" s="119"/>
      <c r="DA42" s="119"/>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row>
    <row r="43" spans="1:133" s="72" customFormat="1" ht="15" customHeight="1" x14ac:dyDescent="0.3">
      <c r="A43" s="59"/>
      <c r="B43" s="15">
        <v>32</v>
      </c>
      <c r="C43" s="292"/>
      <c r="D43" s="293"/>
      <c r="E43" s="294"/>
      <c r="F43" s="294"/>
      <c r="G43" s="294"/>
      <c r="H43" s="294"/>
      <c r="I43" s="294"/>
      <c r="J43" s="294"/>
      <c r="K43" s="294"/>
      <c r="L43" s="294"/>
      <c r="M43" s="294"/>
      <c r="N43" s="294"/>
      <c r="O43" s="294"/>
      <c r="P43" s="294"/>
      <c r="Q43" s="294"/>
      <c r="R43" s="294"/>
      <c r="S43" s="294"/>
      <c r="T43" s="165"/>
      <c r="U43" s="165"/>
      <c r="V43" s="165"/>
      <c r="W43" s="56"/>
      <c r="X43" s="57"/>
      <c r="Y43" s="57"/>
      <c r="Z43" s="58"/>
      <c r="AA43" s="57"/>
      <c r="AB43" s="67">
        <f t="shared" si="30"/>
        <v>0</v>
      </c>
      <c r="AC43" s="163"/>
      <c r="AD43" s="179">
        <f t="shared" si="31"/>
        <v>0</v>
      </c>
      <c r="AE43" s="181">
        <f t="shared" si="32"/>
        <v>0</v>
      </c>
      <c r="AF43" s="181">
        <f t="shared" si="1"/>
        <v>0</v>
      </c>
      <c r="AG43" s="181">
        <f t="shared" si="33"/>
        <v>0</v>
      </c>
      <c r="AH43" s="181">
        <f t="shared" si="3"/>
        <v>0</v>
      </c>
      <c r="AI43" s="181">
        <f t="shared" si="34"/>
        <v>0</v>
      </c>
      <c r="AJ43" s="181">
        <f t="shared" si="5"/>
        <v>0</v>
      </c>
      <c r="AK43" s="181">
        <f t="shared" si="35"/>
        <v>0</v>
      </c>
      <c r="AL43" s="181">
        <f t="shared" si="7"/>
        <v>0</v>
      </c>
      <c r="AM43" s="181">
        <f t="shared" si="36"/>
        <v>0</v>
      </c>
      <c r="AN43" s="181">
        <f t="shared" si="37"/>
        <v>0</v>
      </c>
      <c r="AO43" s="181">
        <f t="shared" si="38"/>
        <v>0</v>
      </c>
      <c r="AP43" s="181">
        <f t="shared" si="39"/>
        <v>0</v>
      </c>
      <c r="AQ43" s="179"/>
      <c r="AR43" s="179"/>
      <c r="AS43" s="179"/>
      <c r="AT43" s="179"/>
      <c r="AU43" s="179"/>
      <c r="AV43" s="179"/>
      <c r="AW43" s="183">
        <f t="shared" si="40"/>
        <v>200</v>
      </c>
      <c r="AX43" s="183">
        <f t="shared" si="41"/>
        <v>0</v>
      </c>
      <c r="AY43" s="183">
        <f t="shared" si="42"/>
        <v>0</v>
      </c>
      <c r="AZ43" s="183">
        <f t="shared" si="43"/>
        <v>0</v>
      </c>
      <c r="BA43" s="184">
        <f t="shared" si="44"/>
        <v>200</v>
      </c>
      <c r="BB43" s="179"/>
      <c r="BC43" s="119"/>
      <c r="BD43" s="119"/>
      <c r="BE43" s="152"/>
      <c r="BF43" s="162">
        <f t="shared" si="45"/>
        <v>0</v>
      </c>
      <c r="BG43" s="162">
        <f t="shared" si="46"/>
        <v>0</v>
      </c>
      <c r="BH43" s="161">
        <f t="shared" si="47"/>
        <v>0</v>
      </c>
      <c r="BI43" s="119"/>
      <c r="BJ43" s="119"/>
      <c r="BK43" s="119"/>
      <c r="BL43" s="119"/>
      <c r="BM43" s="119"/>
      <c r="BN43" s="119"/>
      <c r="BO43" s="119"/>
      <c r="BP43" s="119"/>
      <c r="BQ43" s="119"/>
      <c r="BR43" s="119"/>
      <c r="BS43" s="119"/>
      <c r="BT43" s="119"/>
      <c r="BU43" s="119"/>
      <c r="BV43" s="119"/>
      <c r="BW43" s="119"/>
      <c r="BX43" s="119"/>
      <c r="BY43" s="119"/>
      <c r="BZ43" s="119"/>
      <c r="CA43" s="119"/>
      <c r="CB43" s="119"/>
      <c r="CC43" s="119"/>
      <c r="CD43" s="119"/>
      <c r="CE43" s="119"/>
      <c r="CF43" s="119"/>
      <c r="CG43" s="119"/>
      <c r="CH43" s="119"/>
      <c r="CI43" s="119"/>
      <c r="CJ43" s="119"/>
      <c r="CK43" s="119"/>
      <c r="CL43" s="119"/>
      <c r="CM43" s="119"/>
      <c r="CN43" s="119"/>
      <c r="CO43" s="119"/>
      <c r="CP43" s="119"/>
      <c r="CQ43" s="119"/>
      <c r="CR43" s="119"/>
      <c r="CS43" s="119"/>
      <c r="CT43" s="119"/>
      <c r="CU43" s="119"/>
      <c r="CV43" s="119"/>
      <c r="CW43" s="119"/>
      <c r="CX43" s="119"/>
      <c r="CY43" s="119"/>
      <c r="CZ43" s="119"/>
      <c r="DA43" s="119"/>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row>
    <row r="44" spans="1:133" s="72" customFormat="1" ht="15" customHeight="1" x14ac:dyDescent="0.3">
      <c r="A44" s="59"/>
      <c r="B44" s="15">
        <v>33</v>
      </c>
      <c r="C44" s="292"/>
      <c r="D44" s="293"/>
      <c r="E44" s="294"/>
      <c r="F44" s="294"/>
      <c r="G44" s="294"/>
      <c r="H44" s="294"/>
      <c r="I44" s="294"/>
      <c r="J44" s="294"/>
      <c r="K44" s="294"/>
      <c r="L44" s="294"/>
      <c r="M44" s="294"/>
      <c r="N44" s="294"/>
      <c r="O44" s="294"/>
      <c r="P44" s="294"/>
      <c r="Q44" s="294"/>
      <c r="R44" s="294"/>
      <c r="S44" s="294"/>
      <c r="T44" s="165"/>
      <c r="U44" s="165"/>
      <c r="V44" s="165"/>
      <c r="W44" s="56"/>
      <c r="X44" s="57"/>
      <c r="Y44" s="57"/>
      <c r="Z44" s="58"/>
      <c r="AA44" s="57"/>
      <c r="AB44" s="67">
        <f t="shared" si="30"/>
        <v>0</v>
      </c>
      <c r="AC44" s="163"/>
      <c r="AD44" s="179">
        <f t="shared" si="31"/>
        <v>0</v>
      </c>
      <c r="AE44" s="181">
        <f t="shared" si="32"/>
        <v>0</v>
      </c>
      <c r="AF44" s="181">
        <f t="shared" ref="AF44:AF61" si="48">IF(OR(C44&gt;FROM_DATE,C44=FROM_DATE),W44,0)</f>
        <v>0</v>
      </c>
      <c r="AG44" s="181">
        <f t="shared" si="33"/>
        <v>0</v>
      </c>
      <c r="AH44" s="181">
        <f t="shared" ref="AH44:AH61" si="49">IF(OR(C44&gt;FROM_DATE,C44=FROM_DATE),X44,0)</f>
        <v>0</v>
      </c>
      <c r="AI44" s="181">
        <f t="shared" si="34"/>
        <v>0</v>
      </c>
      <c r="AJ44" s="181">
        <f t="shared" ref="AJ44:AJ61" si="50">IF(OR(C44&gt;FROM_DATE,C44=FROM_DATE),Y44,0)</f>
        <v>0</v>
      </c>
      <c r="AK44" s="181">
        <f t="shared" si="35"/>
        <v>0</v>
      </c>
      <c r="AL44" s="181">
        <f t="shared" ref="AL44:AL61" si="51">IF(OR(C44&gt;FROM_DATE,C44=FROM_DATE),AA44,0)</f>
        <v>0</v>
      </c>
      <c r="AM44" s="181">
        <f t="shared" si="36"/>
        <v>0</v>
      </c>
      <c r="AN44" s="181">
        <f t="shared" si="37"/>
        <v>0</v>
      </c>
      <c r="AO44" s="181">
        <f t="shared" si="38"/>
        <v>0</v>
      </c>
      <c r="AP44" s="181">
        <f t="shared" si="39"/>
        <v>0</v>
      </c>
      <c r="AQ44" s="179"/>
      <c r="AR44" s="179"/>
      <c r="AS44" s="179"/>
      <c r="AT44" s="179"/>
      <c r="AU44" s="179"/>
      <c r="AV44" s="179"/>
      <c r="AW44" s="183">
        <f t="shared" si="40"/>
        <v>200</v>
      </c>
      <c r="AX44" s="183">
        <f t="shared" si="41"/>
        <v>0</v>
      </c>
      <c r="AY44" s="183">
        <f t="shared" si="42"/>
        <v>0</v>
      </c>
      <c r="AZ44" s="183">
        <f t="shared" si="43"/>
        <v>0</v>
      </c>
      <c r="BA44" s="184">
        <f t="shared" si="44"/>
        <v>200</v>
      </c>
      <c r="BB44" s="179"/>
      <c r="BC44" s="119"/>
      <c r="BD44" s="119"/>
      <c r="BE44" s="152"/>
      <c r="BF44" s="162">
        <f t="shared" si="45"/>
        <v>0</v>
      </c>
      <c r="BG44" s="162">
        <f t="shared" si="46"/>
        <v>0</v>
      </c>
      <c r="BH44" s="161">
        <f t="shared" si="47"/>
        <v>0</v>
      </c>
      <c r="BI44" s="119"/>
      <c r="BJ44" s="119"/>
      <c r="BK44" s="119"/>
      <c r="BL44" s="119"/>
      <c r="BM44" s="119"/>
      <c r="BN44" s="119"/>
      <c r="BO44" s="119"/>
      <c r="BP44" s="119"/>
      <c r="BQ44" s="119"/>
      <c r="BR44" s="119"/>
      <c r="BS44" s="119"/>
      <c r="BT44" s="119"/>
      <c r="BU44" s="119"/>
      <c r="BV44" s="119"/>
      <c r="BW44" s="119"/>
      <c r="BX44" s="119"/>
      <c r="BY44" s="119"/>
      <c r="BZ44" s="119"/>
      <c r="CA44" s="119"/>
      <c r="CB44" s="119"/>
      <c r="CC44" s="119"/>
      <c r="CD44" s="119"/>
      <c r="CE44" s="119"/>
      <c r="CF44" s="119"/>
      <c r="CG44" s="119"/>
      <c r="CH44" s="119"/>
      <c r="CI44" s="119"/>
      <c r="CJ44" s="119"/>
      <c r="CK44" s="119"/>
      <c r="CL44" s="119"/>
      <c r="CM44" s="119"/>
      <c r="CN44" s="119"/>
      <c r="CO44" s="119"/>
      <c r="CP44" s="119"/>
      <c r="CQ44" s="119"/>
      <c r="CR44" s="119"/>
      <c r="CS44" s="119"/>
      <c r="CT44" s="119"/>
      <c r="CU44" s="119"/>
      <c r="CV44" s="119"/>
      <c r="CW44" s="119"/>
      <c r="CX44" s="119"/>
      <c r="CY44" s="119"/>
      <c r="CZ44" s="119"/>
      <c r="DA44" s="119"/>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row>
    <row r="45" spans="1:133" s="72" customFormat="1" ht="15" customHeight="1" x14ac:dyDescent="0.3">
      <c r="A45" s="59"/>
      <c r="B45" s="15">
        <v>34</v>
      </c>
      <c r="C45" s="292"/>
      <c r="D45" s="293"/>
      <c r="E45" s="294"/>
      <c r="F45" s="294"/>
      <c r="G45" s="294"/>
      <c r="H45" s="294"/>
      <c r="I45" s="294"/>
      <c r="J45" s="294"/>
      <c r="K45" s="294"/>
      <c r="L45" s="294"/>
      <c r="M45" s="294"/>
      <c r="N45" s="294"/>
      <c r="O45" s="294"/>
      <c r="P45" s="294"/>
      <c r="Q45" s="294"/>
      <c r="R45" s="294"/>
      <c r="S45" s="294"/>
      <c r="T45" s="165"/>
      <c r="U45" s="165"/>
      <c r="V45" s="165"/>
      <c r="W45" s="56"/>
      <c r="X45" s="57"/>
      <c r="Y45" s="57"/>
      <c r="Z45" s="58"/>
      <c r="AA45" s="57"/>
      <c r="AB45" s="67">
        <f t="shared" si="30"/>
        <v>0</v>
      </c>
      <c r="AC45" s="163"/>
      <c r="AD45" s="179">
        <f t="shared" si="31"/>
        <v>0</v>
      </c>
      <c r="AE45" s="181">
        <f t="shared" si="32"/>
        <v>0</v>
      </c>
      <c r="AF45" s="181">
        <f t="shared" si="48"/>
        <v>0</v>
      </c>
      <c r="AG45" s="181">
        <f t="shared" si="33"/>
        <v>0</v>
      </c>
      <c r="AH45" s="181">
        <f t="shared" si="49"/>
        <v>0</v>
      </c>
      <c r="AI45" s="181">
        <f t="shared" si="34"/>
        <v>0</v>
      </c>
      <c r="AJ45" s="181">
        <f t="shared" si="50"/>
        <v>0</v>
      </c>
      <c r="AK45" s="181">
        <f t="shared" si="35"/>
        <v>0</v>
      </c>
      <c r="AL45" s="181">
        <f t="shared" si="51"/>
        <v>0</v>
      </c>
      <c r="AM45" s="185">
        <f t="shared" si="36"/>
        <v>0</v>
      </c>
      <c r="AN45" s="181">
        <f t="shared" si="37"/>
        <v>0</v>
      </c>
      <c r="AO45" s="181">
        <f t="shared" si="38"/>
        <v>0</v>
      </c>
      <c r="AP45" s="181">
        <f t="shared" si="39"/>
        <v>0</v>
      </c>
      <c r="AQ45" s="179"/>
      <c r="AR45" s="179"/>
      <c r="AS45" s="179"/>
      <c r="AT45" s="179"/>
      <c r="AU45" s="179"/>
      <c r="AV45" s="179"/>
      <c r="AW45" s="183">
        <f t="shared" si="40"/>
        <v>200</v>
      </c>
      <c r="AX45" s="183">
        <f t="shared" si="41"/>
        <v>0</v>
      </c>
      <c r="AY45" s="183">
        <f t="shared" si="42"/>
        <v>0</v>
      </c>
      <c r="AZ45" s="183">
        <f t="shared" si="43"/>
        <v>0</v>
      </c>
      <c r="BA45" s="184">
        <f t="shared" si="44"/>
        <v>200</v>
      </c>
      <c r="BB45" s="179"/>
      <c r="BC45" s="119"/>
      <c r="BD45" s="119"/>
      <c r="BE45" s="152"/>
      <c r="BF45" s="162">
        <f t="shared" si="45"/>
        <v>0</v>
      </c>
      <c r="BG45" s="162">
        <f t="shared" si="46"/>
        <v>0</v>
      </c>
      <c r="BH45" s="161">
        <f t="shared" si="47"/>
        <v>0</v>
      </c>
      <c r="BI45" s="119"/>
      <c r="BJ45" s="119"/>
      <c r="BK45" s="119"/>
      <c r="BL45" s="119"/>
      <c r="BM45" s="119"/>
      <c r="BN45" s="119"/>
      <c r="BO45" s="119"/>
      <c r="BP45" s="119"/>
      <c r="BQ45" s="119"/>
      <c r="BR45" s="119"/>
      <c r="BS45" s="119"/>
      <c r="BT45" s="119"/>
      <c r="BU45" s="119"/>
      <c r="BV45" s="119"/>
      <c r="BW45" s="119"/>
      <c r="BX45" s="119"/>
      <c r="BY45" s="119"/>
      <c r="BZ45" s="119"/>
      <c r="CA45" s="119"/>
      <c r="CB45" s="119"/>
      <c r="CC45" s="119"/>
      <c r="CD45" s="119"/>
      <c r="CE45" s="119"/>
      <c r="CF45" s="119"/>
      <c r="CG45" s="119"/>
      <c r="CH45" s="119"/>
      <c r="CI45" s="119"/>
      <c r="CJ45" s="119"/>
      <c r="CK45" s="119"/>
      <c r="CL45" s="119"/>
      <c r="CM45" s="119"/>
      <c r="CN45" s="119"/>
      <c r="CO45" s="119"/>
      <c r="CP45" s="119"/>
      <c r="CQ45" s="119"/>
      <c r="CR45" s="119"/>
      <c r="CS45" s="119"/>
      <c r="CT45" s="119"/>
      <c r="CU45" s="119"/>
      <c r="CV45" s="119"/>
      <c r="CW45" s="119"/>
      <c r="CX45" s="119"/>
      <c r="CY45" s="119"/>
      <c r="CZ45" s="119"/>
      <c r="DA45" s="119"/>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row>
    <row r="46" spans="1:133" s="72" customFormat="1" ht="15" customHeight="1" x14ac:dyDescent="0.3">
      <c r="A46" s="59"/>
      <c r="B46" s="15">
        <v>35</v>
      </c>
      <c r="C46" s="292"/>
      <c r="D46" s="293"/>
      <c r="E46" s="294"/>
      <c r="F46" s="294"/>
      <c r="G46" s="294"/>
      <c r="H46" s="294"/>
      <c r="I46" s="294"/>
      <c r="J46" s="294"/>
      <c r="K46" s="294"/>
      <c r="L46" s="294"/>
      <c r="M46" s="294"/>
      <c r="N46" s="294"/>
      <c r="O46" s="294"/>
      <c r="P46" s="294"/>
      <c r="Q46" s="294"/>
      <c r="R46" s="294"/>
      <c r="S46" s="294"/>
      <c r="T46" s="165"/>
      <c r="U46" s="165"/>
      <c r="V46" s="165"/>
      <c r="W46" s="56"/>
      <c r="X46" s="57"/>
      <c r="Y46" s="57"/>
      <c r="Z46" s="58"/>
      <c r="AA46" s="57"/>
      <c r="AB46" s="67">
        <f t="shared" si="30"/>
        <v>0</v>
      </c>
      <c r="AC46" s="163"/>
      <c r="AD46" s="179">
        <f t="shared" si="31"/>
        <v>0</v>
      </c>
      <c r="AE46" s="181">
        <f t="shared" si="32"/>
        <v>0</v>
      </c>
      <c r="AF46" s="181">
        <f t="shared" si="48"/>
        <v>0</v>
      </c>
      <c r="AG46" s="181">
        <f t="shared" si="33"/>
        <v>0</v>
      </c>
      <c r="AH46" s="181">
        <f t="shared" si="49"/>
        <v>0</v>
      </c>
      <c r="AI46" s="181">
        <f t="shared" si="34"/>
        <v>0</v>
      </c>
      <c r="AJ46" s="181">
        <f t="shared" si="50"/>
        <v>0</v>
      </c>
      <c r="AK46" s="181">
        <f t="shared" si="35"/>
        <v>0</v>
      </c>
      <c r="AL46" s="181">
        <f t="shared" si="51"/>
        <v>0</v>
      </c>
      <c r="AM46" s="181">
        <f t="shared" si="36"/>
        <v>0</v>
      </c>
      <c r="AN46" s="181">
        <f t="shared" si="37"/>
        <v>0</v>
      </c>
      <c r="AO46" s="181">
        <f t="shared" si="38"/>
        <v>0</v>
      </c>
      <c r="AP46" s="181">
        <f t="shared" si="39"/>
        <v>0</v>
      </c>
      <c r="AQ46" s="179"/>
      <c r="AR46" s="179"/>
      <c r="AS46" s="179"/>
      <c r="AT46" s="179"/>
      <c r="AU46" s="179"/>
      <c r="AV46" s="179"/>
      <c r="AW46" s="183">
        <f t="shared" si="40"/>
        <v>200</v>
      </c>
      <c r="AX46" s="183">
        <f t="shared" si="41"/>
        <v>0</v>
      </c>
      <c r="AY46" s="183">
        <f t="shared" si="42"/>
        <v>0</v>
      </c>
      <c r="AZ46" s="183">
        <f t="shared" si="43"/>
        <v>0</v>
      </c>
      <c r="BA46" s="184">
        <f t="shared" si="44"/>
        <v>200</v>
      </c>
      <c r="BB46" s="179"/>
      <c r="BC46" s="119"/>
      <c r="BD46" s="119"/>
      <c r="BE46" s="152"/>
      <c r="BF46" s="162">
        <f t="shared" si="45"/>
        <v>0</v>
      </c>
      <c r="BG46" s="162">
        <f t="shared" si="46"/>
        <v>0</v>
      </c>
      <c r="BH46" s="161">
        <f t="shared" si="47"/>
        <v>0</v>
      </c>
      <c r="BI46" s="119"/>
      <c r="BJ46" s="119"/>
      <c r="BK46" s="119"/>
      <c r="BL46" s="119"/>
      <c r="BM46" s="119"/>
      <c r="BN46" s="119"/>
      <c r="BO46" s="119"/>
      <c r="BP46" s="119"/>
      <c r="BQ46" s="119"/>
      <c r="BR46" s="119"/>
      <c r="BS46" s="119"/>
      <c r="BT46" s="119"/>
      <c r="BU46" s="119"/>
      <c r="BV46" s="119"/>
      <c r="BW46" s="119"/>
      <c r="BX46" s="119"/>
      <c r="BY46" s="119"/>
      <c r="BZ46" s="119"/>
      <c r="CA46" s="119"/>
      <c r="CB46" s="119"/>
      <c r="CC46" s="119"/>
      <c r="CD46" s="119"/>
      <c r="CE46" s="119"/>
      <c r="CF46" s="119"/>
      <c r="CG46" s="119"/>
      <c r="CH46" s="119"/>
      <c r="CI46" s="119"/>
      <c r="CJ46" s="119"/>
      <c r="CK46" s="119"/>
      <c r="CL46" s="119"/>
      <c r="CM46" s="119"/>
      <c r="CN46" s="119"/>
      <c r="CO46" s="119"/>
      <c r="CP46" s="119"/>
      <c r="CQ46" s="119"/>
      <c r="CR46" s="119"/>
      <c r="CS46" s="119"/>
      <c r="CT46" s="119"/>
      <c r="CU46" s="119"/>
      <c r="CV46" s="119"/>
      <c r="CW46" s="119"/>
      <c r="CX46" s="119"/>
      <c r="CY46" s="119"/>
      <c r="CZ46" s="119"/>
      <c r="DA46" s="119"/>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row>
    <row r="47" spans="1:133" s="72" customFormat="1" ht="15" customHeight="1" x14ac:dyDescent="0.3">
      <c r="A47" s="59"/>
      <c r="B47" s="15">
        <v>36</v>
      </c>
      <c r="C47" s="292"/>
      <c r="D47" s="293"/>
      <c r="E47" s="294"/>
      <c r="F47" s="294"/>
      <c r="G47" s="294"/>
      <c r="H47" s="294"/>
      <c r="I47" s="294"/>
      <c r="J47" s="294"/>
      <c r="K47" s="294"/>
      <c r="L47" s="294"/>
      <c r="M47" s="294"/>
      <c r="N47" s="294"/>
      <c r="O47" s="294"/>
      <c r="P47" s="294"/>
      <c r="Q47" s="294"/>
      <c r="R47" s="294"/>
      <c r="S47" s="294"/>
      <c r="T47" s="165"/>
      <c r="U47" s="165"/>
      <c r="V47" s="165"/>
      <c r="W47" s="56"/>
      <c r="X47" s="57"/>
      <c r="Y47" s="57"/>
      <c r="Z47" s="58"/>
      <c r="AA47" s="57"/>
      <c r="AB47" s="67">
        <f t="shared" si="30"/>
        <v>0</v>
      </c>
      <c r="AC47" s="163"/>
      <c r="AD47" s="179">
        <f t="shared" si="31"/>
        <v>0</v>
      </c>
      <c r="AE47" s="181">
        <f t="shared" si="32"/>
        <v>0</v>
      </c>
      <c r="AF47" s="181">
        <f t="shared" si="48"/>
        <v>0</v>
      </c>
      <c r="AG47" s="181">
        <f t="shared" si="33"/>
        <v>0</v>
      </c>
      <c r="AH47" s="181">
        <f t="shared" si="49"/>
        <v>0</v>
      </c>
      <c r="AI47" s="181">
        <f t="shared" si="34"/>
        <v>0</v>
      </c>
      <c r="AJ47" s="181">
        <f t="shared" si="50"/>
        <v>0</v>
      </c>
      <c r="AK47" s="181">
        <f t="shared" si="35"/>
        <v>0</v>
      </c>
      <c r="AL47" s="181">
        <f t="shared" si="51"/>
        <v>0</v>
      </c>
      <c r="AM47" s="181">
        <f t="shared" si="36"/>
        <v>0</v>
      </c>
      <c r="AN47" s="181">
        <f t="shared" si="37"/>
        <v>0</v>
      </c>
      <c r="AO47" s="181">
        <f t="shared" si="38"/>
        <v>0</v>
      </c>
      <c r="AP47" s="181">
        <f t="shared" si="39"/>
        <v>0</v>
      </c>
      <c r="AQ47" s="179"/>
      <c r="AR47" s="179"/>
      <c r="AS47" s="179"/>
      <c r="AT47" s="179"/>
      <c r="AU47" s="179"/>
      <c r="AV47" s="179"/>
      <c r="AW47" s="183">
        <f t="shared" si="40"/>
        <v>200</v>
      </c>
      <c r="AX47" s="183">
        <f t="shared" si="41"/>
        <v>0</v>
      </c>
      <c r="AY47" s="183">
        <f t="shared" si="42"/>
        <v>0</v>
      </c>
      <c r="AZ47" s="183">
        <f t="shared" si="43"/>
        <v>0</v>
      </c>
      <c r="BA47" s="184">
        <f t="shared" si="44"/>
        <v>200</v>
      </c>
      <c r="BB47" s="179"/>
      <c r="BC47" s="119"/>
      <c r="BD47" s="119"/>
      <c r="BE47" s="152"/>
      <c r="BF47" s="162">
        <f t="shared" si="45"/>
        <v>0</v>
      </c>
      <c r="BG47" s="162">
        <f t="shared" si="46"/>
        <v>0</v>
      </c>
      <c r="BH47" s="161">
        <f t="shared" si="47"/>
        <v>0</v>
      </c>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19"/>
      <c r="CW47" s="119"/>
      <c r="CX47" s="119"/>
      <c r="CY47" s="119"/>
      <c r="CZ47" s="119"/>
      <c r="DA47" s="119"/>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row>
    <row r="48" spans="1:133" s="72" customFormat="1" ht="15" customHeight="1" x14ac:dyDescent="0.3">
      <c r="A48" s="59"/>
      <c r="B48" s="15">
        <v>37</v>
      </c>
      <c r="C48" s="292"/>
      <c r="D48" s="293"/>
      <c r="E48" s="294"/>
      <c r="F48" s="294"/>
      <c r="G48" s="294"/>
      <c r="H48" s="294"/>
      <c r="I48" s="294"/>
      <c r="J48" s="294"/>
      <c r="K48" s="294"/>
      <c r="L48" s="294"/>
      <c r="M48" s="294"/>
      <c r="N48" s="294"/>
      <c r="O48" s="294"/>
      <c r="P48" s="294"/>
      <c r="Q48" s="294"/>
      <c r="R48" s="294"/>
      <c r="S48" s="294"/>
      <c r="T48" s="165"/>
      <c r="U48" s="165"/>
      <c r="V48" s="165"/>
      <c r="W48" s="56"/>
      <c r="X48" s="57"/>
      <c r="Y48" s="57"/>
      <c r="Z48" s="58"/>
      <c r="AA48" s="57"/>
      <c r="AB48" s="67">
        <f t="shared" si="30"/>
        <v>0</v>
      </c>
      <c r="AC48" s="163"/>
      <c r="AD48" s="179">
        <f t="shared" si="31"/>
        <v>0</v>
      </c>
      <c r="AE48" s="181">
        <f t="shared" si="32"/>
        <v>0</v>
      </c>
      <c r="AF48" s="181">
        <f t="shared" si="48"/>
        <v>0</v>
      </c>
      <c r="AG48" s="181">
        <f t="shared" si="33"/>
        <v>0</v>
      </c>
      <c r="AH48" s="181">
        <f t="shared" si="49"/>
        <v>0</v>
      </c>
      <c r="AI48" s="181">
        <f t="shared" si="34"/>
        <v>0</v>
      </c>
      <c r="AJ48" s="181">
        <f t="shared" si="50"/>
        <v>0</v>
      </c>
      <c r="AK48" s="181">
        <f t="shared" si="35"/>
        <v>0</v>
      </c>
      <c r="AL48" s="181">
        <f t="shared" si="51"/>
        <v>0</v>
      </c>
      <c r="AM48" s="181">
        <f t="shared" si="36"/>
        <v>0</v>
      </c>
      <c r="AN48" s="181">
        <f t="shared" si="37"/>
        <v>0</v>
      </c>
      <c r="AO48" s="181">
        <f t="shared" si="38"/>
        <v>0</v>
      </c>
      <c r="AP48" s="181">
        <f t="shared" si="39"/>
        <v>0</v>
      </c>
      <c r="AQ48" s="179"/>
      <c r="AR48" s="179"/>
      <c r="AS48" s="179"/>
      <c r="AT48" s="179"/>
      <c r="AU48" s="179"/>
      <c r="AV48" s="179"/>
      <c r="AW48" s="183">
        <f t="shared" si="40"/>
        <v>200</v>
      </c>
      <c r="AX48" s="183">
        <f t="shared" si="41"/>
        <v>0</v>
      </c>
      <c r="AY48" s="183">
        <f t="shared" si="42"/>
        <v>0</v>
      </c>
      <c r="AZ48" s="183">
        <f t="shared" si="43"/>
        <v>0</v>
      </c>
      <c r="BA48" s="184">
        <f t="shared" si="44"/>
        <v>200</v>
      </c>
      <c r="BB48" s="179"/>
      <c r="BC48" s="119"/>
      <c r="BD48" s="119"/>
      <c r="BE48" s="152"/>
      <c r="BF48" s="162">
        <f t="shared" si="45"/>
        <v>0</v>
      </c>
      <c r="BG48" s="162">
        <f t="shared" si="46"/>
        <v>0</v>
      </c>
      <c r="BH48" s="161">
        <f t="shared" si="47"/>
        <v>0</v>
      </c>
      <c r="BI48" s="119"/>
      <c r="BJ48" s="119"/>
      <c r="BK48" s="119"/>
      <c r="BL48" s="119"/>
      <c r="BM48" s="119"/>
      <c r="BN48" s="119"/>
      <c r="BO48" s="119"/>
      <c r="BP48" s="119"/>
      <c r="BQ48" s="119"/>
      <c r="BR48" s="119"/>
      <c r="BS48" s="119"/>
      <c r="BT48" s="119"/>
      <c r="BU48" s="119"/>
      <c r="BV48" s="119"/>
      <c r="BW48" s="119"/>
      <c r="BX48" s="119"/>
      <c r="BY48" s="119"/>
      <c r="BZ48" s="119"/>
      <c r="CA48" s="119"/>
      <c r="CB48" s="119"/>
      <c r="CC48" s="119"/>
      <c r="CD48" s="119"/>
      <c r="CE48" s="119"/>
      <c r="CF48" s="119"/>
      <c r="CG48" s="119"/>
      <c r="CH48" s="119"/>
      <c r="CI48" s="119"/>
      <c r="CJ48" s="119"/>
      <c r="CK48" s="119"/>
      <c r="CL48" s="119"/>
      <c r="CM48" s="119"/>
      <c r="CN48" s="119"/>
      <c r="CO48" s="119"/>
      <c r="CP48" s="119"/>
      <c r="CQ48" s="119"/>
      <c r="CR48" s="119"/>
      <c r="CS48" s="119"/>
      <c r="CT48" s="119"/>
      <c r="CU48" s="119"/>
      <c r="CV48" s="119"/>
      <c r="CW48" s="119"/>
      <c r="CX48" s="119"/>
      <c r="CY48" s="119"/>
      <c r="CZ48" s="119"/>
      <c r="DA48" s="119"/>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row>
    <row r="49" spans="1:133" s="72" customFormat="1" ht="15" customHeight="1" x14ac:dyDescent="0.3">
      <c r="A49" s="59"/>
      <c r="B49" s="15">
        <v>38</v>
      </c>
      <c r="C49" s="292"/>
      <c r="D49" s="293"/>
      <c r="E49" s="294"/>
      <c r="F49" s="294"/>
      <c r="G49" s="294"/>
      <c r="H49" s="294"/>
      <c r="I49" s="294"/>
      <c r="J49" s="294"/>
      <c r="K49" s="294"/>
      <c r="L49" s="294"/>
      <c r="M49" s="294"/>
      <c r="N49" s="294"/>
      <c r="O49" s="294"/>
      <c r="P49" s="294"/>
      <c r="Q49" s="294"/>
      <c r="R49" s="294"/>
      <c r="S49" s="294"/>
      <c r="T49" s="165"/>
      <c r="U49" s="165"/>
      <c r="V49" s="165"/>
      <c r="W49" s="56"/>
      <c r="X49" s="57"/>
      <c r="Y49" s="57"/>
      <c r="Z49" s="58"/>
      <c r="AA49" s="57"/>
      <c r="AB49" s="67">
        <f t="shared" si="30"/>
        <v>0</v>
      </c>
      <c r="AC49" s="163"/>
      <c r="AD49" s="179">
        <f t="shared" si="31"/>
        <v>0</v>
      </c>
      <c r="AE49" s="181">
        <f t="shared" si="32"/>
        <v>0</v>
      </c>
      <c r="AF49" s="181">
        <f t="shared" si="48"/>
        <v>0</v>
      </c>
      <c r="AG49" s="181">
        <f t="shared" si="33"/>
        <v>0</v>
      </c>
      <c r="AH49" s="181">
        <f t="shared" si="49"/>
        <v>0</v>
      </c>
      <c r="AI49" s="181">
        <f t="shared" si="34"/>
        <v>0</v>
      </c>
      <c r="AJ49" s="181">
        <f t="shared" si="50"/>
        <v>0</v>
      </c>
      <c r="AK49" s="181">
        <f t="shared" si="35"/>
        <v>0</v>
      </c>
      <c r="AL49" s="181">
        <f t="shared" si="51"/>
        <v>0</v>
      </c>
      <c r="AM49" s="181">
        <f t="shared" si="36"/>
        <v>0</v>
      </c>
      <c r="AN49" s="181">
        <f t="shared" si="37"/>
        <v>0</v>
      </c>
      <c r="AO49" s="181">
        <f t="shared" si="38"/>
        <v>0</v>
      </c>
      <c r="AP49" s="181">
        <f t="shared" si="39"/>
        <v>0</v>
      </c>
      <c r="AQ49" s="179"/>
      <c r="AR49" s="179"/>
      <c r="AS49" s="179"/>
      <c r="AT49" s="179"/>
      <c r="AU49" s="179"/>
      <c r="AV49" s="179"/>
      <c r="AW49" s="183">
        <f t="shared" si="40"/>
        <v>200</v>
      </c>
      <c r="AX49" s="183">
        <f t="shared" si="41"/>
        <v>0</v>
      </c>
      <c r="AY49" s="183">
        <f t="shared" si="42"/>
        <v>0</v>
      </c>
      <c r="AZ49" s="183">
        <f t="shared" si="43"/>
        <v>0</v>
      </c>
      <c r="BA49" s="184">
        <f t="shared" si="44"/>
        <v>200</v>
      </c>
      <c r="BB49" s="179"/>
      <c r="BC49" s="119"/>
      <c r="BD49" s="119"/>
      <c r="BE49" s="152"/>
      <c r="BF49" s="162">
        <f t="shared" si="45"/>
        <v>0</v>
      </c>
      <c r="BG49" s="162">
        <f t="shared" si="46"/>
        <v>0</v>
      </c>
      <c r="BH49" s="161">
        <f t="shared" si="47"/>
        <v>0</v>
      </c>
      <c r="BI49" s="119"/>
      <c r="BJ49" s="119"/>
      <c r="BK49" s="119"/>
      <c r="BL49" s="119"/>
      <c r="BM49" s="119"/>
      <c r="BN49" s="119"/>
      <c r="BO49" s="119"/>
      <c r="BP49" s="119"/>
      <c r="BQ49" s="119"/>
      <c r="BR49" s="119"/>
      <c r="BS49" s="119"/>
      <c r="BT49" s="119"/>
      <c r="BU49" s="119"/>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3"/>
      <c r="EB49" s="73"/>
      <c r="EC49" s="73"/>
    </row>
    <row r="50" spans="1:133" s="72" customFormat="1" ht="15" customHeight="1" x14ac:dyDescent="0.3">
      <c r="A50" s="59"/>
      <c r="B50" s="15">
        <v>39</v>
      </c>
      <c r="C50" s="292"/>
      <c r="D50" s="293"/>
      <c r="E50" s="294"/>
      <c r="F50" s="294"/>
      <c r="G50" s="294"/>
      <c r="H50" s="294"/>
      <c r="I50" s="294"/>
      <c r="J50" s="294"/>
      <c r="K50" s="294"/>
      <c r="L50" s="294"/>
      <c r="M50" s="294"/>
      <c r="N50" s="294"/>
      <c r="O50" s="294"/>
      <c r="P50" s="294"/>
      <c r="Q50" s="294"/>
      <c r="R50" s="294"/>
      <c r="S50" s="294"/>
      <c r="T50" s="165"/>
      <c r="U50" s="165"/>
      <c r="V50" s="165"/>
      <c r="W50" s="56"/>
      <c r="X50" s="57"/>
      <c r="Y50" s="57"/>
      <c r="Z50" s="58"/>
      <c r="AA50" s="57"/>
      <c r="AB50" s="67">
        <f t="shared" si="30"/>
        <v>0</v>
      </c>
      <c r="AC50" s="163"/>
      <c r="AD50" s="179">
        <f t="shared" si="31"/>
        <v>0</v>
      </c>
      <c r="AE50" s="181">
        <f t="shared" si="32"/>
        <v>0</v>
      </c>
      <c r="AF50" s="181">
        <f t="shared" si="48"/>
        <v>0</v>
      </c>
      <c r="AG50" s="181">
        <f t="shared" si="33"/>
        <v>0</v>
      </c>
      <c r="AH50" s="181">
        <f t="shared" si="49"/>
        <v>0</v>
      </c>
      <c r="AI50" s="181">
        <f t="shared" si="34"/>
        <v>0</v>
      </c>
      <c r="AJ50" s="181">
        <f t="shared" si="50"/>
        <v>0</v>
      </c>
      <c r="AK50" s="181">
        <f t="shared" si="35"/>
        <v>0</v>
      </c>
      <c r="AL50" s="181">
        <f t="shared" si="51"/>
        <v>0</v>
      </c>
      <c r="AM50" s="185">
        <f t="shared" si="36"/>
        <v>0</v>
      </c>
      <c r="AN50" s="181">
        <f t="shared" si="37"/>
        <v>0</v>
      </c>
      <c r="AO50" s="181">
        <f t="shared" si="38"/>
        <v>0</v>
      </c>
      <c r="AP50" s="181">
        <f t="shared" si="39"/>
        <v>0</v>
      </c>
      <c r="AQ50" s="179"/>
      <c r="AR50" s="179"/>
      <c r="AS50" s="179"/>
      <c r="AT50" s="179"/>
      <c r="AU50" s="179"/>
      <c r="AV50" s="179"/>
      <c r="AW50" s="183">
        <f t="shared" si="40"/>
        <v>200</v>
      </c>
      <c r="AX50" s="183">
        <f t="shared" si="41"/>
        <v>0</v>
      </c>
      <c r="AY50" s="183">
        <f t="shared" si="42"/>
        <v>0</v>
      </c>
      <c r="AZ50" s="183">
        <f t="shared" si="43"/>
        <v>0</v>
      </c>
      <c r="BA50" s="184">
        <f t="shared" si="44"/>
        <v>200</v>
      </c>
      <c r="BB50" s="179"/>
      <c r="BC50" s="119"/>
      <c r="BD50" s="119"/>
      <c r="BE50" s="152"/>
      <c r="BF50" s="162">
        <f t="shared" si="45"/>
        <v>0</v>
      </c>
      <c r="BG50" s="162">
        <f t="shared" si="46"/>
        <v>0</v>
      </c>
      <c r="BH50" s="161">
        <f t="shared" si="47"/>
        <v>0</v>
      </c>
      <c r="BI50" s="119"/>
      <c r="BJ50" s="119"/>
      <c r="BK50" s="119"/>
      <c r="BL50" s="119"/>
      <c r="BM50" s="119"/>
      <c r="BN50" s="119"/>
      <c r="BO50" s="119"/>
      <c r="BP50" s="119"/>
      <c r="BQ50" s="119"/>
      <c r="BR50" s="119"/>
      <c r="BS50" s="119"/>
      <c r="BT50" s="119"/>
      <c r="BU50" s="119"/>
      <c r="BV50" s="119"/>
      <c r="BW50" s="119"/>
      <c r="BX50" s="119"/>
      <c r="BY50" s="119"/>
      <c r="BZ50" s="119"/>
      <c r="CA50" s="119"/>
      <c r="CB50" s="119"/>
      <c r="CC50" s="119"/>
      <c r="CD50" s="119"/>
      <c r="CE50" s="119"/>
      <c r="CF50" s="119"/>
      <c r="CG50" s="119"/>
      <c r="CH50" s="119"/>
      <c r="CI50" s="119"/>
      <c r="CJ50" s="119"/>
      <c r="CK50" s="119"/>
      <c r="CL50" s="119"/>
      <c r="CM50" s="119"/>
      <c r="CN50" s="119"/>
      <c r="CO50" s="119"/>
      <c r="CP50" s="119"/>
      <c r="CQ50" s="119"/>
      <c r="CR50" s="119"/>
      <c r="CS50" s="119"/>
      <c r="CT50" s="119"/>
      <c r="CU50" s="119"/>
      <c r="CV50" s="119"/>
      <c r="CW50" s="119"/>
      <c r="CX50" s="119"/>
      <c r="CY50" s="119"/>
      <c r="CZ50" s="119"/>
      <c r="DA50" s="119"/>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row>
    <row r="51" spans="1:133" s="72" customFormat="1" ht="15" customHeight="1" x14ac:dyDescent="0.3">
      <c r="A51" s="59"/>
      <c r="B51" s="15">
        <v>40</v>
      </c>
      <c r="C51" s="292"/>
      <c r="D51" s="293"/>
      <c r="E51" s="294"/>
      <c r="F51" s="294"/>
      <c r="G51" s="294"/>
      <c r="H51" s="294"/>
      <c r="I51" s="294"/>
      <c r="J51" s="294"/>
      <c r="K51" s="294"/>
      <c r="L51" s="294"/>
      <c r="M51" s="294"/>
      <c r="N51" s="294"/>
      <c r="O51" s="294"/>
      <c r="P51" s="294"/>
      <c r="Q51" s="294"/>
      <c r="R51" s="294"/>
      <c r="S51" s="294"/>
      <c r="T51" s="165"/>
      <c r="U51" s="165"/>
      <c r="V51" s="165"/>
      <c r="W51" s="56"/>
      <c r="X51" s="57"/>
      <c r="Y51" s="57"/>
      <c r="Z51" s="58"/>
      <c r="AA51" s="57"/>
      <c r="AB51" s="67">
        <f t="shared" si="30"/>
        <v>0</v>
      </c>
      <c r="AC51" s="163"/>
      <c r="AD51" s="179">
        <f t="shared" si="31"/>
        <v>0</v>
      </c>
      <c r="AE51" s="181">
        <f t="shared" si="32"/>
        <v>0</v>
      </c>
      <c r="AF51" s="181">
        <f t="shared" si="48"/>
        <v>0</v>
      </c>
      <c r="AG51" s="181">
        <f t="shared" si="33"/>
        <v>0</v>
      </c>
      <c r="AH51" s="181">
        <f t="shared" si="49"/>
        <v>0</v>
      </c>
      <c r="AI51" s="181">
        <f t="shared" si="34"/>
        <v>0</v>
      </c>
      <c r="AJ51" s="181">
        <f t="shared" si="50"/>
        <v>0</v>
      </c>
      <c r="AK51" s="181">
        <f t="shared" si="35"/>
        <v>0</v>
      </c>
      <c r="AL51" s="181">
        <f t="shared" si="51"/>
        <v>0</v>
      </c>
      <c r="AM51" s="181">
        <f t="shared" si="36"/>
        <v>0</v>
      </c>
      <c r="AN51" s="181">
        <f t="shared" si="37"/>
        <v>0</v>
      </c>
      <c r="AO51" s="181">
        <f t="shared" si="38"/>
        <v>0</v>
      </c>
      <c r="AP51" s="181">
        <f t="shared" si="39"/>
        <v>0</v>
      </c>
      <c r="AQ51" s="179"/>
      <c r="AR51" s="179"/>
      <c r="AS51" s="179"/>
      <c r="AT51" s="179"/>
      <c r="AU51" s="179"/>
      <c r="AV51" s="179"/>
      <c r="AW51" s="183">
        <f t="shared" si="40"/>
        <v>200</v>
      </c>
      <c r="AX51" s="183">
        <f t="shared" si="41"/>
        <v>0</v>
      </c>
      <c r="AY51" s="183">
        <f t="shared" si="42"/>
        <v>0</v>
      </c>
      <c r="AZ51" s="183">
        <f t="shared" si="43"/>
        <v>0</v>
      </c>
      <c r="BA51" s="184">
        <f t="shared" si="44"/>
        <v>200</v>
      </c>
      <c r="BB51" s="179"/>
      <c r="BC51" s="119"/>
      <c r="BD51" s="119"/>
      <c r="BE51" s="152"/>
      <c r="BF51" s="162">
        <f t="shared" si="45"/>
        <v>0</v>
      </c>
      <c r="BG51" s="162">
        <f t="shared" si="46"/>
        <v>0</v>
      </c>
      <c r="BH51" s="161">
        <f t="shared" si="47"/>
        <v>0</v>
      </c>
      <c r="BI51" s="119"/>
      <c r="BJ51" s="119"/>
      <c r="BK51" s="119"/>
      <c r="BL51" s="119"/>
      <c r="BM51" s="119"/>
      <c r="BN51" s="119"/>
      <c r="BO51" s="119"/>
      <c r="BP51" s="119"/>
      <c r="BQ51" s="119"/>
      <c r="BR51" s="119"/>
      <c r="BS51" s="119"/>
      <c r="BT51" s="119"/>
      <c r="BU51" s="119"/>
      <c r="BV51" s="119"/>
      <c r="BW51" s="119"/>
      <c r="BX51" s="119"/>
      <c r="BY51" s="119"/>
      <c r="BZ51" s="119"/>
      <c r="CA51" s="119"/>
      <c r="CB51" s="119"/>
      <c r="CC51" s="119"/>
      <c r="CD51" s="119"/>
      <c r="CE51" s="119"/>
      <c r="CF51" s="119"/>
      <c r="CG51" s="119"/>
      <c r="CH51" s="119"/>
      <c r="CI51" s="119"/>
      <c r="CJ51" s="119"/>
      <c r="CK51" s="119"/>
      <c r="CL51" s="119"/>
      <c r="CM51" s="119"/>
      <c r="CN51" s="119"/>
      <c r="CO51" s="119"/>
      <c r="CP51" s="119"/>
      <c r="CQ51" s="119"/>
      <c r="CR51" s="119"/>
      <c r="CS51" s="119"/>
      <c r="CT51" s="119"/>
      <c r="CU51" s="119"/>
      <c r="CV51" s="119"/>
      <c r="CW51" s="119"/>
      <c r="CX51" s="119"/>
      <c r="CY51" s="119"/>
      <c r="CZ51" s="119"/>
      <c r="DA51" s="119"/>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row>
    <row r="52" spans="1:133" s="72" customFormat="1" ht="15" customHeight="1" x14ac:dyDescent="0.3">
      <c r="A52" s="59"/>
      <c r="B52" s="15">
        <v>41</v>
      </c>
      <c r="C52" s="292"/>
      <c r="D52" s="293"/>
      <c r="E52" s="294"/>
      <c r="F52" s="294"/>
      <c r="G52" s="294"/>
      <c r="H52" s="294"/>
      <c r="I52" s="294"/>
      <c r="J52" s="294"/>
      <c r="K52" s="294"/>
      <c r="L52" s="294"/>
      <c r="M52" s="294"/>
      <c r="N52" s="294"/>
      <c r="O52" s="294"/>
      <c r="P52" s="294"/>
      <c r="Q52" s="294"/>
      <c r="R52" s="294"/>
      <c r="S52" s="294"/>
      <c r="T52" s="165"/>
      <c r="U52" s="165"/>
      <c r="V52" s="165"/>
      <c r="W52" s="56"/>
      <c r="X52" s="57"/>
      <c r="Y52" s="57"/>
      <c r="Z52" s="58"/>
      <c r="AA52" s="57"/>
      <c r="AB52" s="67">
        <f t="shared" si="30"/>
        <v>0</v>
      </c>
      <c r="AC52" s="163"/>
      <c r="AD52" s="179">
        <f t="shared" si="31"/>
        <v>0</v>
      </c>
      <c r="AE52" s="181">
        <f t="shared" si="32"/>
        <v>0</v>
      </c>
      <c r="AF52" s="181">
        <f t="shared" si="48"/>
        <v>0</v>
      </c>
      <c r="AG52" s="181">
        <f t="shared" si="33"/>
        <v>0</v>
      </c>
      <c r="AH52" s="181">
        <f t="shared" si="49"/>
        <v>0</v>
      </c>
      <c r="AI52" s="181">
        <f t="shared" si="34"/>
        <v>0</v>
      </c>
      <c r="AJ52" s="181">
        <f t="shared" si="50"/>
        <v>0</v>
      </c>
      <c r="AK52" s="181">
        <f t="shared" si="35"/>
        <v>0</v>
      </c>
      <c r="AL52" s="181">
        <f t="shared" si="51"/>
        <v>0</v>
      </c>
      <c r="AM52" s="181">
        <f t="shared" si="36"/>
        <v>0</v>
      </c>
      <c r="AN52" s="181">
        <f t="shared" si="37"/>
        <v>0</v>
      </c>
      <c r="AO52" s="181">
        <f t="shared" si="38"/>
        <v>0</v>
      </c>
      <c r="AP52" s="181">
        <f t="shared" si="39"/>
        <v>0</v>
      </c>
      <c r="AQ52" s="179"/>
      <c r="AR52" s="179"/>
      <c r="AS52" s="179"/>
      <c r="AT52" s="179"/>
      <c r="AU52" s="179"/>
      <c r="AV52" s="179"/>
      <c r="AW52" s="183">
        <f t="shared" si="40"/>
        <v>200</v>
      </c>
      <c r="AX52" s="183">
        <f t="shared" si="41"/>
        <v>0</v>
      </c>
      <c r="AY52" s="183">
        <f t="shared" si="42"/>
        <v>0</v>
      </c>
      <c r="AZ52" s="183">
        <f t="shared" si="43"/>
        <v>0</v>
      </c>
      <c r="BA52" s="184">
        <f t="shared" si="44"/>
        <v>200</v>
      </c>
      <c r="BB52" s="179"/>
      <c r="BC52" s="119"/>
      <c r="BD52" s="119"/>
      <c r="BE52" s="152"/>
      <c r="BF52" s="162">
        <f t="shared" si="45"/>
        <v>0</v>
      </c>
      <c r="BG52" s="162">
        <f t="shared" si="46"/>
        <v>0</v>
      </c>
      <c r="BH52" s="161">
        <f t="shared" si="47"/>
        <v>0</v>
      </c>
      <c r="BI52" s="119"/>
      <c r="BJ52" s="119"/>
      <c r="BK52" s="119"/>
      <c r="BL52" s="119"/>
      <c r="BM52" s="119"/>
      <c r="BN52" s="119"/>
      <c r="BO52" s="119"/>
      <c r="BP52" s="119"/>
      <c r="BQ52" s="119"/>
      <c r="BR52" s="119"/>
      <c r="BS52" s="119"/>
      <c r="BT52" s="119"/>
      <c r="BU52" s="119"/>
      <c r="BV52" s="119"/>
      <c r="BW52" s="119"/>
      <c r="BX52" s="119"/>
      <c r="BY52" s="119"/>
      <c r="BZ52" s="119"/>
      <c r="CA52" s="119"/>
      <c r="CB52" s="119"/>
      <c r="CC52" s="119"/>
      <c r="CD52" s="119"/>
      <c r="CE52" s="119"/>
      <c r="CF52" s="119"/>
      <c r="CG52" s="119"/>
      <c r="CH52" s="119"/>
      <c r="CI52" s="119"/>
      <c r="CJ52" s="119"/>
      <c r="CK52" s="119"/>
      <c r="CL52" s="119"/>
      <c r="CM52" s="119"/>
      <c r="CN52" s="119"/>
      <c r="CO52" s="119"/>
      <c r="CP52" s="119"/>
      <c r="CQ52" s="119"/>
      <c r="CR52" s="119"/>
      <c r="CS52" s="119"/>
      <c r="CT52" s="119"/>
      <c r="CU52" s="119"/>
      <c r="CV52" s="119"/>
      <c r="CW52" s="119"/>
      <c r="CX52" s="119"/>
      <c r="CY52" s="119"/>
      <c r="CZ52" s="119"/>
      <c r="DA52" s="119"/>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row>
    <row r="53" spans="1:133" s="72" customFormat="1" ht="15" customHeight="1" x14ac:dyDescent="0.3">
      <c r="A53" s="59"/>
      <c r="B53" s="15">
        <v>42</v>
      </c>
      <c r="C53" s="292"/>
      <c r="D53" s="293"/>
      <c r="E53" s="294"/>
      <c r="F53" s="294"/>
      <c r="G53" s="294"/>
      <c r="H53" s="294"/>
      <c r="I53" s="294"/>
      <c r="J53" s="294"/>
      <c r="K53" s="294"/>
      <c r="L53" s="294"/>
      <c r="M53" s="294"/>
      <c r="N53" s="294"/>
      <c r="O53" s="294"/>
      <c r="P53" s="294"/>
      <c r="Q53" s="294"/>
      <c r="R53" s="294"/>
      <c r="S53" s="294"/>
      <c r="T53" s="165"/>
      <c r="U53" s="165"/>
      <c r="V53" s="165"/>
      <c r="W53" s="56"/>
      <c r="X53" s="57"/>
      <c r="Y53" s="57"/>
      <c r="Z53" s="58"/>
      <c r="AA53" s="57"/>
      <c r="AB53" s="67">
        <f t="shared" si="30"/>
        <v>0</v>
      </c>
      <c r="AC53" s="163"/>
      <c r="AD53" s="179">
        <f t="shared" si="31"/>
        <v>0</v>
      </c>
      <c r="AE53" s="181">
        <f t="shared" si="32"/>
        <v>0</v>
      </c>
      <c r="AF53" s="181">
        <f t="shared" si="48"/>
        <v>0</v>
      </c>
      <c r="AG53" s="181">
        <f t="shared" si="33"/>
        <v>0</v>
      </c>
      <c r="AH53" s="181">
        <f t="shared" si="49"/>
        <v>0</v>
      </c>
      <c r="AI53" s="181">
        <f t="shared" si="34"/>
        <v>0</v>
      </c>
      <c r="AJ53" s="181">
        <f t="shared" si="50"/>
        <v>0</v>
      </c>
      <c r="AK53" s="181">
        <f t="shared" si="35"/>
        <v>0</v>
      </c>
      <c r="AL53" s="181">
        <f t="shared" si="51"/>
        <v>0</v>
      </c>
      <c r="AM53" s="181">
        <f t="shared" si="36"/>
        <v>0</v>
      </c>
      <c r="AN53" s="181">
        <f t="shared" si="37"/>
        <v>0</v>
      </c>
      <c r="AO53" s="181">
        <f t="shared" si="38"/>
        <v>0</v>
      </c>
      <c r="AP53" s="181">
        <f t="shared" si="39"/>
        <v>0</v>
      </c>
      <c r="AQ53" s="179"/>
      <c r="AR53" s="179"/>
      <c r="AS53" s="179"/>
      <c r="AT53" s="179"/>
      <c r="AU53" s="179"/>
      <c r="AV53" s="179"/>
      <c r="AW53" s="183">
        <f t="shared" si="40"/>
        <v>200</v>
      </c>
      <c r="AX53" s="183">
        <f t="shared" si="41"/>
        <v>0</v>
      </c>
      <c r="AY53" s="183">
        <f t="shared" si="42"/>
        <v>0</v>
      </c>
      <c r="AZ53" s="183">
        <f t="shared" si="43"/>
        <v>0</v>
      </c>
      <c r="BA53" s="184">
        <f t="shared" si="44"/>
        <v>200</v>
      </c>
      <c r="BB53" s="179"/>
      <c r="BC53" s="119"/>
      <c r="BD53" s="119"/>
      <c r="BE53" s="152"/>
      <c r="BF53" s="162">
        <f t="shared" si="45"/>
        <v>0</v>
      </c>
      <c r="BG53" s="162">
        <f t="shared" si="46"/>
        <v>0</v>
      </c>
      <c r="BH53" s="161">
        <f t="shared" si="47"/>
        <v>0</v>
      </c>
      <c r="BI53" s="119"/>
      <c r="BJ53" s="119"/>
      <c r="BK53" s="119"/>
      <c r="BL53" s="119"/>
      <c r="BM53" s="119"/>
      <c r="BN53" s="119"/>
      <c r="BO53" s="119"/>
      <c r="BP53" s="119"/>
      <c r="BQ53" s="119"/>
      <c r="BR53" s="119"/>
      <c r="BS53" s="119"/>
      <c r="BT53" s="119"/>
      <c r="BU53" s="119"/>
      <c r="BV53" s="119"/>
      <c r="BW53" s="119"/>
      <c r="BX53" s="119"/>
      <c r="BY53" s="119"/>
      <c r="BZ53" s="119"/>
      <c r="CA53" s="119"/>
      <c r="CB53" s="119"/>
      <c r="CC53" s="119"/>
      <c r="CD53" s="119"/>
      <c r="CE53" s="119"/>
      <c r="CF53" s="119"/>
      <c r="CG53" s="119"/>
      <c r="CH53" s="119"/>
      <c r="CI53" s="119"/>
      <c r="CJ53" s="119"/>
      <c r="CK53" s="119"/>
      <c r="CL53" s="119"/>
      <c r="CM53" s="119"/>
      <c r="CN53" s="119"/>
      <c r="CO53" s="119"/>
      <c r="CP53" s="119"/>
      <c r="CQ53" s="119"/>
      <c r="CR53" s="119"/>
      <c r="CS53" s="119"/>
      <c r="CT53" s="119"/>
      <c r="CU53" s="119"/>
      <c r="CV53" s="119"/>
      <c r="CW53" s="119"/>
      <c r="CX53" s="119"/>
      <c r="CY53" s="119"/>
      <c r="CZ53" s="119"/>
      <c r="DA53" s="119"/>
      <c r="DB53" s="73"/>
      <c r="DC53" s="73"/>
      <c r="DD53" s="73"/>
      <c r="DE53" s="73"/>
      <c r="DF53" s="73"/>
      <c r="DG53" s="73"/>
      <c r="DH53" s="73"/>
      <c r="DI53" s="73"/>
      <c r="DJ53" s="73"/>
      <c r="DK53" s="73"/>
      <c r="DL53" s="73"/>
      <c r="DM53" s="73"/>
      <c r="DN53" s="73"/>
      <c r="DO53" s="73"/>
      <c r="DP53" s="73"/>
      <c r="DQ53" s="73"/>
      <c r="DR53" s="73"/>
      <c r="DS53" s="73"/>
      <c r="DT53" s="73"/>
      <c r="DU53" s="73"/>
      <c r="DV53" s="73"/>
      <c r="DW53" s="73"/>
      <c r="DX53" s="73"/>
      <c r="DY53" s="73"/>
      <c r="DZ53" s="73"/>
      <c r="EA53" s="73"/>
      <c r="EB53" s="73"/>
      <c r="EC53" s="73"/>
    </row>
    <row r="54" spans="1:133" s="72" customFormat="1" ht="15" customHeight="1" x14ac:dyDescent="0.3">
      <c r="A54" s="59"/>
      <c r="B54" s="15">
        <v>43</v>
      </c>
      <c r="C54" s="292"/>
      <c r="D54" s="293"/>
      <c r="E54" s="294"/>
      <c r="F54" s="294"/>
      <c r="G54" s="294"/>
      <c r="H54" s="294"/>
      <c r="I54" s="294"/>
      <c r="J54" s="294"/>
      <c r="K54" s="294"/>
      <c r="L54" s="294"/>
      <c r="M54" s="294"/>
      <c r="N54" s="294"/>
      <c r="O54" s="294"/>
      <c r="P54" s="294"/>
      <c r="Q54" s="294"/>
      <c r="R54" s="294"/>
      <c r="S54" s="294"/>
      <c r="T54" s="165"/>
      <c r="U54" s="165"/>
      <c r="V54" s="165"/>
      <c r="W54" s="56"/>
      <c r="X54" s="57"/>
      <c r="Y54" s="57"/>
      <c r="Z54" s="58"/>
      <c r="AA54" s="57"/>
      <c r="AB54" s="67">
        <f t="shared" si="30"/>
        <v>0</v>
      </c>
      <c r="AC54" s="163"/>
      <c r="AD54" s="179">
        <f t="shared" si="31"/>
        <v>0</v>
      </c>
      <c r="AE54" s="181">
        <f t="shared" si="32"/>
        <v>0</v>
      </c>
      <c r="AF54" s="181">
        <f t="shared" si="48"/>
        <v>0</v>
      </c>
      <c r="AG54" s="181">
        <f t="shared" si="33"/>
        <v>0</v>
      </c>
      <c r="AH54" s="181">
        <f t="shared" si="49"/>
        <v>0</v>
      </c>
      <c r="AI54" s="181">
        <f t="shared" si="34"/>
        <v>0</v>
      </c>
      <c r="AJ54" s="181">
        <f t="shared" si="50"/>
        <v>0</v>
      </c>
      <c r="AK54" s="181">
        <f t="shared" si="35"/>
        <v>0</v>
      </c>
      <c r="AL54" s="181">
        <f t="shared" si="51"/>
        <v>0</v>
      </c>
      <c r="AM54" s="181">
        <f t="shared" si="36"/>
        <v>0</v>
      </c>
      <c r="AN54" s="181">
        <f t="shared" si="37"/>
        <v>0</v>
      </c>
      <c r="AO54" s="181">
        <f t="shared" si="38"/>
        <v>0</v>
      </c>
      <c r="AP54" s="181">
        <f t="shared" si="39"/>
        <v>0</v>
      </c>
      <c r="AQ54" s="179"/>
      <c r="AR54" s="179"/>
      <c r="AS54" s="179"/>
      <c r="AT54" s="179"/>
      <c r="AU54" s="179"/>
      <c r="AV54" s="179"/>
      <c r="AW54" s="183">
        <f t="shared" si="40"/>
        <v>200</v>
      </c>
      <c r="AX54" s="183">
        <f t="shared" si="41"/>
        <v>0</v>
      </c>
      <c r="AY54" s="183">
        <f t="shared" si="42"/>
        <v>0</v>
      </c>
      <c r="AZ54" s="183">
        <f t="shared" si="43"/>
        <v>0</v>
      </c>
      <c r="BA54" s="184">
        <f t="shared" si="44"/>
        <v>200</v>
      </c>
      <c r="BB54" s="179"/>
      <c r="BC54" s="119"/>
      <c r="BD54" s="119"/>
      <c r="BE54" s="152"/>
      <c r="BF54" s="162">
        <f t="shared" si="45"/>
        <v>0</v>
      </c>
      <c r="BG54" s="162">
        <f t="shared" si="46"/>
        <v>0</v>
      </c>
      <c r="BH54" s="161">
        <f t="shared" si="47"/>
        <v>0</v>
      </c>
      <c r="BI54" s="119"/>
      <c r="BJ54" s="119"/>
      <c r="BK54" s="119"/>
      <c r="BL54" s="119"/>
      <c r="BM54" s="119"/>
      <c r="BN54" s="119"/>
      <c r="BO54" s="119"/>
      <c r="BP54" s="119"/>
      <c r="BQ54" s="119"/>
      <c r="BR54" s="119"/>
      <c r="BS54" s="119"/>
      <c r="BT54" s="119"/>
      <c r="BU54" s="119"/>
      <c r="BV54" s="119"/>
      <c r="BW54" s="119"/>
      <c r="BX54" s="119"/>
      <c r="BY54" s="119"/>
      <c r="BZ54" s="119"/>
      <c r="CA54" s="119"/>
      <c r="CB54" s="119"/>
      <c r="CC54" s="119"/>
      <c r="CD54" s="119"/>
      <c r="CE54" s="119"/>
      <c r="CF54" s="119"/>
      <c r="CG54" s="119"/>
      <c r="CH54" s="119"/>
      <c r="CI54" s="119"/>
      <c r="CJ54" s="119"/>
      <c r="CK54" s="119"/>
      <c r="CL54" s="119"/>
      <c r="CM54" s="119"/>
      <c r="CN54" s="119"/>
      <c r="CO54" s="119"/>
      <c r="CP54" s="119"/>
      <c r="CQ54" s="119"/>
      <c r="CR54" s="119"/>
      <c r="CS54" s="119"/>
      <c r="CT54" s="119"/>
      <c r="CU54" s="119"/>
      <c r="CV54" s="119"/>
      <c r="CW54" s="119"/>
      <c r="CX54" s="119"/>
      <c r="CY54" s="119"/>
      <c r="CZ54" s="119"/>
      <c r="DA54" s="119"/>
      <c r="DB54" s="73"/>
      <c r="DC54" s="73"/>
      <c r="DD54" s="73"/>
      <c r="DE54" s="73"/>
      <c r="DF54" s="73"/>
      <c r="DG54" s="73"/>
      <c r="DH54" s="73"/>
      <c r="DI54" s="73"/>
      <c r="DJ54" s="73"/>
      <c r="DK54" s="73"/>
      <c r="DL54" s="73"/>
      <c r="DM54" s="73"/>
      <c r="DN54" s="73"/>
      <c r="DO54" s="73"/>
      <c r="DP54" s="73"/>
      <c r="DQ54" s="73"/>
      <c r="DR54" s="73"/>
      <c r="DS54" s="73"/>
      <c r="DT54" s="73"/>
      <c r="DU54" s="73"/>
      <c r="DV54" s="73"/>
      <c r="DW54" s="73"/>
      <c r="DX54" s="73"/>
      <c r="DY54" s="73"/>
      <c r="DZ54" s="73"/>
      <c r="EA54" s="73"/>
      <c r="EB54" s="73"/>
      <c r="EC54" s="73"/>
    </row>
    <row r="55" spans="1:133" s="72" customFormat="1" ht="15" customHeight="1" x14ac:dyDescent="0.3">
      <c r="A55" s="59"/>
      <c r="B55" s="15">
        <v>44</v>
      </c>
      <c r="C55" s="292"/>
      <c r="D55" s="293"/>
      <c r="E55" s="294"/>
      <c r="F55" s="294"/>
      <c r="G55" s="294"/>
      <c r="H55" s="294"/>
      <c r="I55" s="294"/>
      <c r="J55" s="294"/>
      <c r="K55" s="294"/>
      <c r="L55" s="294"/>
      <c r="M55" s="294"/>
      <c r="N55" s="294"/>
      <c r="O55" s="294"/>
      <c r="P55" s="294"/>
      <c r="Q55" s="294"/>
      <c r="R55" s="294"/>
      <c r="S55" s="294"/>
      <c r="T55" s="165"/>
      <c r="U55" s="165"/>
      <c r="V55" s="165"/>
      <c r="W55" s="56"/>
      <c r="X55" s="57"/>
      <c r="Y55" s="57"/>
      <c r="Z55" s="58"/>
      <c r="AA55" s="57"/>
      <c r="AB55" s="67">
        <f t="shared" si="30"/>
        <v>0</v>
      </c>
      <c r="AC55" s="163"/>
      <c r="AD55" s="179">
        <f t="shared" si="31"/>
        <v>0</v>
      </c>
      <c r="AE55" s="181">
        <f t="shared" si="32"/>
        <v>0</v>
      </c>
      <c r="AF55" s="181">
        <f t="shared" si="48"/>
        <v>0</v>
      </c>
      <c r="AG55" s="181">
        <f t="shared" si="33"/>
        <v>0</v>
      </c>
      <c r="AH55" s="181">
        <f t="shared" si="49"/>
        <v>0</v>
      </c>
      <c r="AI55" s="181">
        <f t="shared" si="34"/>
        <v>0</v>
      </c>
      <c r="AJ55" s="181">
        <f t="shared" si="50"/>
        <v>0</v>
      </c>
      <c r="AK55" s="181">
        <f t="shared" si="35"/>
        <v>0</v>
      </c>
      <c r="AL55" s="181">
        <f t="shared" si="51"/>
        <v>0</v>
      </c>
      <c r="AM55" s="185">
        <f t="shared" si="36"/>
        <v>0</v>
      </c>
      <c r="AN55" s="181">
        <f t="shared" si="37"/>
        <v>0</v>
      </c>
      <c r="AO55" s="181">
        <f t="shared" si="38"/>
        <v>0</v>
      </c>
      <c r="AP55" s="181">
        <f t="shared" si="39"/>
        <v>0</v>
      </c>
      <c r="AQ55" s="179"/>
      <c r="AR55" s="179"/>
      <c r="AS55" s="179"/>
      <c r="AT55" s="179"/>
      <c r="AU55" s="179"/>
      <c r="AV55" s="179"/>
      <c r="AW55" s="183">
        <f t="shared" si="40"/>
        <v>200</v>
      </c>
      <c r="AX55" s="183">
        <f t="shared" si="41"/>
        <v>0</v>
      </c>
      <c r="AY55" s="183">
        <f t="shared" si="42"/>
        <v>0</v>
      </c>
      <c r="AZ55" s="183">
        <f t="shared" si="43"/>
        <v>0</v>
      </c>
      <c r="BA55" s="184">
        <f t="shared" si="44"/>
        <v>200</v>
      </c>
      <c r="BB55" s="179"/>
      <c r="BC55" s="119"/>
      <c r="BD55" s="119"/>
      <c r="BE55" s="152"/>
      <c r="BF55" s="162">
        <f t="shared" si="45"/>
        <v>0</v>
      </c>
      <c r="BG55" s="162">
        <f t="shared" si="46"/>
        <v>0</v>
      </c>
      <c r="BH55" s="161">
        <f t="shared" si="47"/>
        <v>0</v>
      </c>
      <c r="BI55" s="119"/>
      <c r="BJ55" s="119"/>
      <c r="BK55" s="119"/>
      <c r="BL55" s="119"/>
      <c r="BM55" s="119"/>
      <c r="BN55" s="119"/>
      <c r="BO55" s="119"/>
      <c r="BP55" s="119"/>
      <c r="BQ55" s="119"/>
      <c r="BR55" s="119"/>
      <c r="BS55" s="119"/>
      <c r="BT55" s="119"/>
      <c r="BU55" s="119"/>
      <c r="BV55" s="119"/>
      <c r="BW55" s="119"/>
      <c r="BX55" s="119"/>
      <c r="BY55" s="119"/>
      <c r="BZ55" s="119"/>
      <c r="CA55" s="119"/>
      <c r="CB55" s="119"/>
      <c r="CC55" s="119"/>
      <c r="CD55" s="119"/>
      <c r="CE55" s="119"/>
      <c r="CF55" s="119"/>
      <c r="CG55" s="119"/>
      <c r="CH55" s="119"/>
      <c r="CI55" s="119"/>
      <c r="CJ55" s="119"/>
      <c r="CK55" s="119"/>
      <c r="CL55" s="119"/>
      <c r="CM55" s="119"/>
      <c r="CN55" s="119"/>
      <c r="CO55" s="119"/>
      <c r="CP55" s="119"/>
      <c r="CQ55" s="119"/>
      <c r="CR55" s="119"/>
      <c r="CS55" s="119"/>
      <c r="CT55" s="119"/>
      <c r="CU55" s="119"/>
      <c r="CV55" s="119"/>
      <c r="CW55" s="119"/>
      <c r="CX55" s="119"/>
      <c r="CY55" s="119"/>
      <c r="CZ55" s="119"/>
      <c r="DA55" s="119"/>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3"/>
      <c r="EB55" s="73"/>
      <c r="EC55" s="73"/>
    </row>
    <row r="56" spans="1:133" s="72" customFormat="1" ht="15" customHeight="1" x14ac:dyDescent="0.3">
      <c r="A56" s="59"/>
      <c r="B56" s="15">
        <v>45</v>
      </c>
      <c r="C56" s="292"/>
      <c r="D56" s="293"/>
      <c r="E56" s="294"/>
      <c r="F56" s="294"/>
      <c r="G56" s="294"/>
      <c r="H56" s="294"/>
      <c r="I56" s="294"/>
      <c r="J56" s="294"/>
      <c r="K56" s="294"/>
      <c r="L56" s="294"/>
      <c r="M56" s="294"/>
      <c r="N56" s="294"/>
      <c r="O56" s="294"/>
      <c r="P56" s="294"/>
      <c r="Q56" s="294"/>
      <c r="R56" s="294"/>
      <c r="S56" s="294"/>
      <c r="T56" s="165"/>
      <c r="U56" s="165"/>
      <c r="V56" s="165"/>
      <c r="W56" s="56"/>
      <c r="X56" s="57"/>
      <c r="Y56" s="57"/>
      <c r="Z56" s="58"/>
      <c r="AA56" s="57"/>
      <c r="AB56" s="67">
        <f t="shared" si="30"/>
        <v>0</v>
      </c>
      <c r="AC56" s="163"/>
      <c r="AD56" s="179">
        <f t="shared" si="31"/>
        <v>0</v>
      </c>
      <c r="AE56" s="181">
        <f t="shared" si="32"/>
        <v>0</v>
      </c>
      <c r="AF56" s="181">
        <f t="shared" si="48"/>
        <v>0</v>
      </c>
      <c r="AG56" s="181">
        <f t="shared" si="33"/>
        <v>0</v>
      </c>
      <c r="AH56" s="181">
        <f t="shared" si="49"/>
        <v>0</v>
      </c>
      <c r="AI56" s="181">
        <f t="shared" si="34"/>
        <v>0</v>
      </c>
      <c r="AJ56" s="181">
        <f t="shared" si="50"/>
        <v>0</v>
      </c>
      <c r="AK56" s="181">
        <f t="shared" si="35"/>
        <v>0</v>
      </c>
      <c r="AL56" s="181">
        <f t="shared" si="51"/>
        <v>0</v>
      </c>
      <c r="AM56" s="181">
        <f t="shared" si="36"/>
        <v>0</v>
      </c>
      <c r="AN56" s="181">
        <f t="shared" si="37"/>
        <v>0</v>
      </c>
      <c r="AO56" s="181">
        <f t="shared" si="38"/>
        <v>0</v>
      </c>
      <c r="AP56" s="181">
        <f t="shared" si="39"/>
        <v>0</v>
      </c>
      <c r="AQ56" s="179"/>
      <c r="AR56" s="179"/>
      <c r="AS56" s="179"/>
      <c r="AT56" s="179"/>
      <c r="AU56" s="179"/>
      <c r="AV56" s="179"/>
      <c r="AW56" s="183">
        <f t="shared" si="40"/>
        <v>200</v>
      </c>
      <c r="AX56" s="183">
        <f t="shared" si="41"/>
        <v>0</v>
      </c>
      <c r="AY56" s="183">
        <f t="shared" si="42"/>
        <v>0</v>
      </c>
      <c r="AZ56" s="183">
        <f t="shared" si="43"/>
        <v>0</v>
      </c>
      <c r="BA56" s="184">
        <f t="shared" si="44"/>
        <v>200</v>
      </c>
      <c r="BB56" s="179"/>
      <c r="BC56" s="119"/>
      <c r="BD56" s="119"/>
      <c r="BE56" s="152"/>
      <c r="BF56" s="162">
        <f t="shared" si="45"/>
        <v>0</v>
      </c>
      <c r="BG56" s="162">
        <f t="shared" si="46"/>
        <v>0</v>
      </c>
      <c r="BH56" s="161">
        <f t="shared" si="47"/>
        <v>0</v>
      </c>
      <c r="BI56" s="119"/>
      <c r="BJ56" s="119"/>
      <c r="BK56" s="119"/>
      <c r="BL56" s="119"/>
      <c r="BM56" s="119"/>
      <c r="BN56" s="119"/>
      <c r="BO56" s="119"/>
      <c r="BP56" s="119"/>
      <c r="BQ56" s="119"/>
      <c r="BR56" s="119"/>
      <c r="BS56" s="119"/>
      <c r="BT56" s="119"/>
      <c r="BU56" s="119"/>
      <c r="BV56" s="119"/>
      <c r="BW56" s="119"/>
      <c r="BX56" s="119"/>
      <c r="BY56" s="119"/>
      <c r="BZ56" s="119"/>
      <c r="CA56" s="119"/>
      <c r="CB56" s="119"/>
      <c r="CC56" s="119"/>
      <c r="CD56" s="119"/>
      <c r="CE56" s="119"/>
      <c r="CF56" s="119"/>
      <c r="CG56" s="119"/>
      <c r="CH56" s="119"/>
      <c r="CI56" s="119"/>
      <c r="CJ56" s="119"/>
      <c r="CK56" s="119"/>
      <c r="CL56" s="119"/>
      <c r="CM56" s="119"/>
      <c r="CN56" s="119"/>
      <c r="CO56" s="119"/>
      <c r="CP56" s="119"/>
      <c r="CQ56" s="119"/>
      <c r="CR56" s="119"/>
      <c r="CS56" s="119"/>
      <c r="CT56" s="119"/>
      <c r="CU56" s="119"/>
      <c r="CV56" s="119"/>
      <c r="CW56" s="119"/>
      <c r="CX56" s="119"/>
      <c r="CY56" s="119"/>
      <c r="CZ56" s="119"/>
      <c r="DA56" s="119"/>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row>
    <row r="57" spans="1:133" s="72" customFormat="1" ht="15" customHeight="1" x14ac:dyDescent="0.3">
      <c r="A57" s="59"/>
      <c r="B57" s="15">
        <v>46</v>
      </c>
      <c r="C57" s="292"/>
      <c r="D57" s="293"/>
      <c r="E57" s="294"/>
      <c r="F57" s="294"/>
      <c r="G57" s="294"/>
      <c r="H57" s="294"/>
      <c r="I57" s="294"/>
      <c r="J57" s="294"/>
      <c r="K57" s="294"/>
      <c r="L57" s="294"/>
      <c r="M57" s="294"/>
      <c r="N57" s="294"/>
      <c r="O57" s="294"/>
      <c r="P57" s="294"/>
      <c r="Q57" s="294"/>
      <c r="R57" s="294"/>
      <c r="S57" s="294"/>
      <c r="T57" s="165"/>
      <c r="U57" s="165"/>
      <c r="V57" s="165"/>
      <c r="W57" s="56"/>
      <c r="X57" s="57"/>
      <c r="Y57" s="57"/>
      <c r="Z57" s="58"/>
      <c r="AA57" s="57"/>
      <c r="AB57" s="67">
        <f t="shared" si="30"/>
        <v>0</v>
      </c>
      <c r="AC57" s="163"/>
      <c r="AD57" s="179">
        <f t="shared" si="31"/>
        <v>0</v>
      </c>
      <c r="AE57" s="181">
        <f t="shared" si="32"/>
        <v>0</v>
      </c>
      <c r="AF57" s="181">
        <f t="shared" si="48"/>
        <v>0</v>
      </c>
      <c r="AG57" s="181">
        <f t="shared" si="33"/>
        <v>0</v>
      </c>
      <c r="AH57" s="181">
        <f t="shared" si="49"/>
        <v>0</v>
      </c>
      <c r="AI57" s="181">
        <f t="shared" si="34"/>
        <v>0</v>
      </c>
      <c r="AJ57" s="181">
        <f t="shared" si="50"/>
        <v>0</v>
      </c>
      <c r="AK57" s="181">
        <f t="shared" si="35"/>
        <v>0</v>
      </c>
      <c r="AL57" s="181">
        <f t="shared" si="51"/>
        <v>0</v>
      </c>
      <c r="AM57" s="181">
        <f t="shared" si="36"/>
        <v>0</v>
      </c>
      <c r="AN57" s="181">
        <f t="shared" si="37"/>
        <v>0</v>
      </c>
      <c r="AO57" s="181">
        <f t="shared" si="38"/>
        <v>0</v>
      </c>
      <c r="AP57" s="181">
        <f t="shared" si="39"/>
        <v>0</v>
      </c>
      <c r="AQ57" s="179"/>
      <c r="AR57" s="179"/>
      <c r="AS57" s="179"/>
      <c r="AT57" s="179"/>
      <c r="AU57" s="179"/>
      <c r="AV57" s="179"/>
      <c r="AW57" s="183">
        <f t="shared" si="40"/>
        <v>200</v>
      </c>
      <c r="AX57" s="183">
        <f t="shared" si="41"/>
        <v>0</v>
      </c>
      <c r="AY57" s="183">
        <f t="shared" si="42"/>
        <v>0</v>
      </c>
      <c r="AZ57" s="183">
        <f t="shared" si="43"/>
        <v>0</v>
      </c>
      <c r="BA57" s="184">
        <f t="shared" si="44"/>
        <v>200</v>
      </c>
      <c r="BB57" s="179"/>
      <c r="BC57" s="119"/>
      <c r="BD57" s="119"/>
      <c r="BE57" s="152"/>
      <c r="BF57" s="162">
        <f t="shared" si="45"/>
        <v>0</v>
      </c>
      <c r="BG57" s="162">
        <f t="shared" si="46"/>
        <v>0</v>
      </c>
      <c r="BH57" s="161">
        <f t="shared" si="47"/>
        <v>0</v>
      </c>
      <c r="BI57" s="119"/>
      <c r="BJ57" s="119"/>
      <c r="BK57" s="119"/>
      <c r="BL57" s="119"/>
      <c r="BM57" s="119"/>
      <c r="BN57" s="119"/>
      <c r="BO57" s="119"/>
      <c r="BP57" s="119"/>
      <c r="BQ57" s="119"/>
      <c r="BR57" s="119"/>
      <c r="BS57" s="119"/>
      <c r="BT57" s="119"/>
      <c r="BU57" s="119"/>
      <c r="BV57" s="119"/>
      <c r="BW57" s="119"/>
      <c r="BX57" s="119"/>
      <c r="BY57" s="119"/>
      <c r="BZ57" s="119"/>
      <c r="CA57" s="119"/>
      <c r="CB57" s="119"/>
      <c r="CC57" s="119"/>
      <c r="CD57" s="119"/>
      <c r="CE57" s="119"/>
      <c r="CF57" s="119"/>
      <c r="CG57" s="119"/>
      <c r="CH57" s="119"/>
      <c r="CI57" s="119"/>
      <c r="CJ57" s="119"/>
      <c r="CK57" s="119"/>
      <c r="CL57" s="119"/>
      <c r="CM57" s="119"/>
      <c r="CN57" s="119"/>
      <c r="CO57" s="119"/>
      <c r="CP57" s="119"/>
      <c r="CQ57" s="119"/>
      <c r="CR57" s="119"/>
      <c r="CS57" s="119"/>
      <c r="CT57" s="119"/>
      <c r="CU57" s="119"/>
      <c r="CV57" s="119"/>
      <c r="CW57" s="119"/>
      <c r="CX57" s="119"/>
      <c r="CY57" s="119"/>
      <c r="CZ57" s="119"/>
      <c r="DA57" s="119"/>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row>
    <row r="58" spans="1:133" s="72" customFormat="1" ht="15" customHeight="1" x14ac:dyDescent="0.3">
      <c r="A58" s="59"/>
      <c r="B58" s="15">
        <v>47</v>
      </c>
      <c r="C58" s="292"/>
      <c r="D58" s="293"/>
      <c r="E58" s="294"/>
      <c r="F58" s="294"/>
      <c r="G58" s="294"/>
      <c r="H58" s="294"/>
      <c r="I58" s="294"/>
      <c r="J58" s="294"/>
      <c r="K58" s="294"/>
      <c r="L58" s="294"/>
      <c r="M58" s="294"/>
      <c r="N58" s="294"/>
      <c r="O58" s="294"/>
      <c r="P58" s="294"/>
      <c r="Q58" s="294"/>
      <c r="R58" s="294"/>
      <c r="S58" s="294"/>
      <c r="T58" s="165"/>
      <c r="U58" s="165"/>
      <c r="V58" s="165"/>
      <c r="W58" s="56"/>
      <c r="X58" s="57"/>
      <c r="Y58" s="57"/>
      <c r="Z58" s="58"/>
      <c r="AA58" s="57"/>
      <c r="AB58" s="67">
        <f t="shared" si="30"/>
        <v>0</v>
      </c>
      <c r="AC58" s="163"/>
      <c r="AD58" s="179">
        <f t="shared" si="31"/>
        <v>0</v>
      </c>
      <c r="AE58" s="181">
        <f t="shared" si="32"/>
        <v>0</v>
      </c>
      <c r="AF58" s="181">
        <f t="shared" si="48"/>
        <v>0</v>
      </c>
      <c r="AG58" s="181">
        <f t="shared" si="33"/>
        <v>0</v>
      </c>
      <c r="AH58" s="181">
        <f t="shared" si="49"/>
        <v>0</v>
      </c>
      <c r="AI58" s="181">
        <f t="shared" si="34"/>
        <v>0</v>
      </c>
      <c r="AJ58" s="181">
        <f t="shared" si="50"/>
        <v>0</v>
      </c>
      <c r="AK58" s="181">
        <f t="shared" si="35"/>
        <v>0</v>
      </c>
      <c r="AL58" s="181">
        <f t="shared" si="51"/>
        <v>0</v>
      </c>
      <c r="AM58" s="181">
        <f t="shared" si="36"/>
        <v>0</v>
      </c>
      <c r="AN58" s="181">
        <f t="shared" si="37"/>
        <v>0</v>
      </c>
      <c r="AO58" s="181">
        <f t="shared" si="38"/>
        <v>0</v>
      </c>
      <c r="AP58" s="181">
        <f t="shared" si="39"/>
        <v>0</v>
      </c>
      <c r="AQ58" s="179"/>
      <c r="AR58" s="179"/>
      <c r="AS58" s="179"/>
      <c r="AT58" s="179"/>
      <c r="AU58" s="179"/>
      <c r="AV58" s="179"/>
      <c r="AW58" s="183">
        <f t="shared" si="40"/>
        <v>200</v>
      </c>
      <c r="AX58" s="183">
        <f t="shared" si="41"/>
        <v>0</v>
      </c>
      <c r="AY58" s="183">
        <f t="shared" si="42"/>
        <v>0</v>
      </c>
      <c r="AZ58" s="183">
        <f t="shared" si="43"/>
        <v>0</v>
      </c>
      <c r="BA58" s="184">
        <f t="shared" si="44"/>
        <v>200</v>
      </c>
      <c r="BB58" s="179"/>
      <c r="BC58" s="119"/>
      <c r="BD58" s="119"/>
      <c r="BE58" s="152"/>
      <c r="BF58" s="162">
        <f t="shared" si="45"/>
        <v>0</v>
      </c>
      <c r="BG58" s="162">
        <f t="shared" si="46"/>
        <v>0</v>
      </c>
      <c r="BH58" s="161">
        <f t="shared" si="47"/>
        <v>0</v>
      </c>
      <c r="BI58" s="119"/>
      <c r="BJ58" s="119"/>
      <c r="BK58" s="119"/>
      <c r="BL58" s="119"/>
      <c r="BM58" s="119"/>
      <c r="BN58" s="119"/>
      <c r="BO58" s="119"/>
      <c r="BP58" s="119"/>
      <c r="BQ58" s="119"/>
      <c r="BR58" s="119"/>
      <c r="BS58" s="119"/>
      <c r="BT58" s="119"/>
      <c r="BU58" s="119"/>
      <c r="BV58" s="119"/>
      <c r="BW58" s="119"/>
      <c r="BX58" s="119"/>
      <c r="BY58" s="119"/>
      <c r="BZ58" s="119"/>
      <c r="CA58" s="119"/>
      <c r="CB58" s="119"/>
      <c r="CC58" s="119"/>
      <c r="CD58" s="119"/>
      <c r="CE58" s="119"/>
      <c r="CF58" s="119"/>
      <c r="CG58" s="119"/>
      <c r="CH58" s="119"/>
      <c r="CI58" s="119"/>
      <c r="CJ58" s="119"/>
      <c r="CK58" s="119"/>
      <c r="CL58" s="119"/>
      <c r="CM58" s="119"/>
      <c r="CN58" s="119"/>
      <c r="CO58" s="119"/>
      <c r="CP58" s="119"/>
      <c r="CQ58" s="119"/>
      <c r="CR58" s="119"/>
      <c r="CS58" s="119"/>
      <c r="CT58" s="119"/>
      <c r="CU58" s="119"/>
      <c r="CV58" s="119"/>
      <c r="CW58" s="119"/>
      <c r="CX58" s="119"/>
      <c r="CY58" s="119"/>
      <c r="CZ58" s="119"/>
      <c r="DA58" s="119"/>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row>
    <row r="59" spans="1:133" s="72" customFormat="1" ht="15" customHeight="1" x14ac:dyDescent="0.3">
      <c r="A59" s="59"/>
      <c r="B59" s="15">
        <v>48</v>
      </c>
      <c r="C59" s="292"/>
      <c r="D59" s="293"/>
      <c r="E59" s="294"/>
      <c r="F59" s="294"/>
      <c r="G59" s="294"/>
      <c r="H59" s="294"/>
      <c r="I59" s="294"/>
      <c r="J59" s="294"/>
      <c r="K59" s="294"/>
      <c r="L59" s="294"/>
      <c r="M59" s="294"/>
      <c r="N59" s="294"/>
      <c r="O59" s="294"/>
      <c r="P59" s="294"/>
      <c r="Q59" s="294"/>
      <c r="R59" s="294"/>
      <c r="S59" s="294"/>
      <c r="T59" s="165"/>
      <c r="U59" s="165"/>
      <c r="V59" s="165"/>
      <c r="W59" s="56"/>
      <c r="X59" s="57"/>
      <c r="Y59" s="57"/>
      <c r="Z59" s="58"/>
      <c r="AA59" s="57"/>
      <c r="AB59" s="67">
        <f t="shared" si="30"/>
        <v>0</v>
      </c>
      <c r="AC59" s="163"/>
      <c r="AD59" s="179">
        <f t="shared" si="31"/>
        <v>0</v>
      </c>
      <c r="AE59" s="181">
        <f t="shared" si="32"/>
        <v>0</v>
      </c>
      <c r="AF59" s="181">
        <f t="shared" si="48"/>
        <v>0</v>
      </c>
      <c r="AG59" s="181">
        <f t="shared" si="33"/>
        <v>0</v>
      </c>
      <c r="AH59" s="181">
        <f t="shared" si="49"/>
        <v>0</v>
      </c>
      <c r="AI59" s="181">
        <f t="shared" si="34"/>
        <v>0</v>
      </c>
      <c r="AJ59" s="181">
        <f t="shared" si="50"/>
        <v>0</v>
      </c>
      <c r="AK59" s="181">
        <f t="shared" si="35"/>
        <v>0</v>
      </c>
      <c r="AL59" s="181">
        <f t="shared" si="51"/>
        <v>0</v>
      </c>
      <c r="AM59" s="181">
        <f t="shared" si="36"/>
        <v>0</v>
      </c>
      <c r="AN59" s="181">
        <f t="shared" si="37"/>
        <v>0</v>
      </c>
      <c r="AO59" s="181">
        <f t="shared" si="38"/>
        <v>0</v>
      </c>
      <c r="AP59" s="181">
        <f t="shared" si="39"/>
        <v>0</v>
      </c>
      <c r="AQ59" s="179"/>
      <c r="AR59" s="179"/>
      <c r="AS59" s="179"/>
      <c r="AT59" s="179"/>
      <c r="AU59" s="179"/>
      <c r="AV59" s="179"/>
      <c r="AW59" s="183">
        <f t="shared" si="40"/>
        <v>200</v>
      </c>
      <c r="AX59" s="183">
        <f t="shared" si="41"/>
        <v>0</v>
      </c>
      <c r="AY59" s="183">
        <f t="shared" si="42"/>
        <v>0</v>
      </c>
      <c r="AZ59" s="183">
        <f t="shared" si="43"/>
        <v>0</v>
      </c>
      <c r="BA59" s="184">
        <f t="shared" si="44"/>
        <v>200</v>
      </c>
      <c r="BB59" s="179"/>
      <c r="BC59" s="119"/>
      <c r="BD59" s="119"/>
      <c r="BE59" s="152"/>
      <c r="BF59" s="162">
        <f t="shared" si="45"/>
        <v>0</v>
      </c>
      <c r="BG59" s="162">
        <f t="shared" si="46"/>
        <v>0</v>
      </c>
      <c r="BH59" s="161">
        <f t="shared" si="47"/>
        <v>0</v>
      </c>
      <c r="BI59" s="119"/>
      <c r="BJ59" s="119"/>
      <c r="BK59" s="119"/>
      <c r="BL59" s="119"/>
      <c r="BM59" s="119"/>
      <c r="BN59" s="119"/>
      <c r="BO59" s="119"/>
      <c r="BP59" s="119"/>
      <c r="BQ59" s="119"/>
      <c r="BR59" s="119"/>
      <c r="BS59" s="119"/>
      <c r="BT59" s="119"/>
      <c r="BU59" s="119"/>
      <c r="BV59" s="119"/>
      <c r="BW59" s="119"/>
      <c r="BX59" s="119"/>
      <c r="BY59" s="119"/>
      <c r="BZ59" s="119"/>
      <c r="CA59" s="119"/>
      <c r="CB59" s="119"/>
      <c r="CC59" s="119"/>
      <c r="CD59" s="119"/>
      <c r="CE59" s="119"/>
      <c r="CF59" s="119"/>
      <c r="CG59" s="119"/>
      <c r="CH59" s="119"/>
      <c r="CI59" s="119"/>
      <c r="CJ59" s="119"/>
      <c r="CK59" s="119"/>
      <c r="CL59" s="119"/>
      <c r="CM59" s="119"/>
      <c r="CN59" s="119"/>
      <c r="CO59" s="119"/>
      <c r="CP59" s="119"/>
      <c r="CQ59" s="119"/>
      <c r="CR59" s="119"/>
      <c r="CS59" s="119"/>
      <c r="CT59" s="119"/>
      <c r="CU59" s="119"/>
      <c r="CV59" s="119"/>
      <c r="CW59" s="119"/>
      <c r="CX59" s="119"/>
      <c r="CY59" s="119"/>
      <c r="CZ59" s="119"/>
      <c r="DA59" s="119"/>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row>
    <row r="60" spans="1:133" s="72" customFormat="1" ht="15" customHeight="1" x14ac:dyDescent="0.3">
      <c r="A60" s="59"/>
      <c r="B60" s="15">
        <v>49</v>
      </c>
      <c r="C60" s="292"/>
      <c r="D60" s="293"/>
      <c r="E60" s="294"/>
      <c r="F60" s="294"/>
      <c r="G60" s="294"/>
      <c r="H60" s="294"/>
      <c r="I60" s="294"/>
      <c r="J60" s="294"/>
      <c r="K60" s="294"/>
      <c r="L60" s="294"/>
      <c r="M60" s="294"/>
      <c r="N60" s="294"/>
      <c r="O60" s="294"/>
      <c r="P60" s="294"/>
      <c r="Q60" s="294"/>
      <c r="R60" s="294"/>
      <c r="S60" s="294"/>
      <c r="T60" s="165"/>
      <c r="U60" s="165"/>
      <c r="V60" s="165"/>
      <c r="W60" s="56"/>
      <c r="X60" s="57"/>
      <c r="Y60" s="57"/>
      <c r="Z60" s="58"/>
      <c r="AA60" s="57"/>
      <c r="AB60" s="67">
        <f t="shared" si="30"/>
        <v>0</v>
      </c>
      <c r="AC60" s="163"/>
      <c r="AD60" s="179">
        <f t="shared" si="31"/>
        <v>0</v>
      </c>
      <c r="AE60" s="181">
        <f t="shared" si="32"/>
        <v>0</v>
      </c>
      <c r="AF60" s="181">
        <f t="shared" si="48"/>
        <v>0</v>
      </c>
      <c r="AG60" s="181">
        <f t="shared" si="33"/>
        <v>0</v>
      </c>
      <c r="AH60" s="181">
        <f t="shared" si="49"/>
        <v>0</v>
      </c>
      <c r="AI60" s="181">
        <f t="shared" si="34"/>
        <v>0</v>
      </c>
      <c r="AJ60" s="181">
        <f t="shared" si="50"/>
        <v>0</v>
      </c>
      <c r="AK60" s="181">
        <f t="shared" si="35"/>
        <v>0</v>
      </c>
      <c r="AL60" s="181">
        <f t="shared" si="51"/>
        <v>0</v>
      </c>
      <c r="AM60" s="185">
        <f t="shared" si="36"/>
        <v>0</v>
      </c>
      <c r="AN60" s="181">
        <f t="shared" si="37"/>
        <v>0</v>
      </c>
      <c r="AO60" s="181">
        <f t="shared" si="38"/>
        <v>0</v>
      </c>
      <c r="AP60" s="181">
        <f t="shared" si="39"/>
        <v>0</v>
      </c>
      <c r="AQ60" s="179"/>
      <c r="AR60" s="179"/>
      <c r="AS60" s="179"/>
      <c r="AT60" s="179"/>
      <c r="AU60" s="179"/>
      <c r="AV60" s="179"/>
      <c r="AW60" s="183">
        <f t="shared" si="40"/>
        <v>200</v>
      </c>
      <c r="AX60" s="183">
        <f t="shared" si="41"/>
        <v>0</v>
      </c>
      <c r="AY60" s="183">
        <f t="shared" si="42"/>
        <v>0</v>
      </c>
      <c r="AZ60" s="183">
        <f t="shared" si="43"/>
        <v>0</v>
      </c>
      <c r="BA60" s="184">
        <f t="shared" si="44"/>
        <v>200</v>
      </c>
      <c r="BB60" s="179"/>
      <c r="BC60" s="119"/>
      <c r="BD60" s="119"/>
      <c r="BE60" s="152"/>
      <c r="BF60" s="162">
        <f t="shared" si="45"/>
        <v>0</v>
      </c>
      <c r="BG60" s="162">
        <f t="shared" si="46"/>
        <v>0</v>
      </c>
      <c r="BH60" s="161">
        <f t="shared" si="47"/>
        <v>0</v>
      </c>
      <c r="BI60" s="119"/>
      <c r="BJ60" s="119"/>
      <c r="BK60" s="119"/>
      <c r="BL60" s="119"/>
      <c r="BM60" s="119"/>
      <c r="BN60" s="119"/>
      <c r="BO60" s="119"/>
      <c r="BP60" s="119"/>
      <c r="BQ60" s="119"/>
      <c r="BR60" s="119"/>
      <c r="BS60" s="119"/>
      <c r="BT60" s="119"/>
      <c r="BU60" s="119"/>
      <c r="BV60" s="119"/>
      <c r="BW60" s="119"/>
      <c r="BX60" s="119"/>
      <c r="BY60" s="119"/>
      <c r="BZ60" s="119"/>
      <c r="CA60" s="119"/>
      <c r="CB60" s="119"/>
      <c r="CC60" s="119"/>
      <c r="CD60" s="119"/>
      <c r="CE60" s="119"/>
      <c r="CF60" s="119"/>
      <c r="CG60" s="119"/>
      <c r="CH60" s="119"/>
      <c r="CI60" s="119"/>
      <c r="CJ60" s="119"/>
      <c r="CK60" s="119"/>
      <c r="CL60" s="119"/>
      <c r="CM60" s="119"/>
      <c r="CN60" s="119"/>
      <c r="CO60" s="119"/>
      <c r="CP60" s="119"/>
      <c r="CQ60" s="119"/>
      <c r="CR60" s="119"/>
      <c r="CS60" s="119"/>
      <c r="CT60" s="119"/>
      <c r="CU60" s="119"/>
      <c r="CV60" s="119"/>
      <c r="CW60" s="119"/>
      <c r="CX60" s="119"/>
      <c r="CY60" s="119"/>
      <c r="CZ60" s="119"/>
      <c r="DA60" s="119"/>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row>
    <row r="61" spans="1:133" s="72" customFormat="1" ht="15" customHeight="1" x14ac:dyDescent="0.3">
      <c r="A61" s="59"/>
      <c r="B61" s="15">
        <v>50</v>
      </c>
      <c r="C61" s="292"/>
      <c r="D61" s="293"/>
      <c r="E61" s="294"/>
      <c r="F61" s="294"/>
      <c r="G61" s="294"/>
      <c r="H61" s="294"/>
      <c r="I61" s="294"/>
      <c r="J61" s="294"/>
      <c r="K61" s="294"/>
      <c r="L61" s="294"/>
      <c r="M61" s="294"/>
      <c r="N61" s="294"/>
      <c r="O61" s="294"/>
      <c r="P61" s="294"/>
      <c r="Q61" s="294"/>
      <c r="R61" s="294"/>
      <c r="S61" s="294"/>
      <c r="T61" s="165"/>
      <c r="U61" s="165"/>
      <c r="V61" s="165"/>
      <c r="W61" s="56"/>
      <c r="X61" s="57"/>
      <c r="Y61" s="57"/>
      <c r="Z61" s="58"/>
      <c r="AA61" s="57"/>
      <c r="AB61" s="67">
        <f>X61+AA61</f>
        <v>0</v>
      </c>
      <c r="AC61" s="163"/>
      <c r="AD61" s="179">
        <f t="shared" si="31"/>
        <v>0</v>
      </c>
      <c r="AE61" s="181">
        <f t="shared" si="32"/>
        <v>0</v>
      </c>
      <c r="AF61" s="181">
        <f t="shared" si="48"/>
        <v>0</v>
      </c>
      <c r="AG61" s="181">
        <f t="shared" si="33"/>
        <v>0</v>
      </c>
      <c r="AH61" s="181">
        <f t="shared" si="49"/>
        <v>0</v>
      </c>
      <c r="AI61" s="181">
        <f t="shared" si="34"/>
        <v>0</v>
      </c>
      <c r="AJ61" s="181">
        <f t="shared" si="50"/>
        <v>0</v>
      </c>
      <c r="AK61" s="181">
        <f t="shared" si="35"/>
        <v>0</v>
      </c>
      <c r="AL61" s="181">
        <f t="shared" si="51"/>
        <v>0</v>
      </c>
      <c r="AM61" s="181">
        <f t="shared" si="36"/>
        <v>0</v>
      </c>
      <c r="AN61" s="181">
        <f t="shared" si="37"/>
        <v>0</v>
      </c>
      <c r="AO61" s="181">
        <f t="shared" si="38"/>
        <v>0</v>
      </c>
      <c r="AP61" s="181">
        <f t="shared" si="39"/>
        <v>0</v>
      </c>
      <c r="AQ61" s="179"/>
      <c r="AR61" s="179"/>
      <c r="AS61" s="179"/>
      <c r="AT61" s="179"/>
      <c r="AU61" s="179"/>
      <c r="AV61" s="179"/>
      <c r="AW61" s="183">
        <f t="shared" si="40"/>
        <v>200</v>
      </c>
      <c r="AX61" s="183">
        <f t="shared" si="41"/>
        <v>0</v>
      </c>
      <c r="AY61" s="183">
        <f t="shared" si="42"/>
        <v>0</v>
      </c>
      <c r="AZ61" s="183">
        <f t="shared" si="43"/>
        <v>0</v>
      </c>
      <c r="BA61" s="184">
        <f t="shared" si="44"/>
        <v>200</v>
      </c>
      <c r="BB61" s="179"/>
      <c r="BC61" s="119"/>
      <c r="BD61" s="119"/>
      <c r="BE61" s="152"/>
      <c r="BF61" s="162">
        <f t="shared" si="45"/>
        <v>0</v>
      </c>
      <c r="BG61" s="162">
        <f t="shared" si="46"/>
        <v>0</v>
      </c>
      <c r="BH61" s="161">
        <f t="shared" si="47"/>
        <v>0</v>
      </c>
      <c r="BI61" s="119"/>
      <c r="BJ61" s="119"/>
      <c r="BK61" s="119"/>
      <c r="BL61" s="119"/>
      <c r="BM61" s="119"/>
      <c r="BN61" s="119"/>
      <c r="BO61" s="119"/>
      <c r="BP61" s="119"/>
      <c r="BQ61" s="119"/>
      <c r="BR61" s="119"/>
      <c r="BS61" s="119"/>
      <c r="BT61" s="119"/>
      <c r="BU61" s="119"/>
      <c r="BV61" s="119"/>
      <c r="BW61" s="119"/>
      <c r="BX61" s="119"/>
      <c r="BY61" s="119"/>
      <c r="BZ61" s="119"/>
      <c r="CA61" s="119"/>
      <c r="CB61" s="119"/>
      <c r="CC61" s="119"/>
      <c r="CD61" s="119"/>
      <c r="CE61" s="119"/>
      <c r="CF61" s="119"/>
      <c r="CG61" s="119"/>
      <c r="CH61" s="119"/>
      <c r="CI61" s="119"/>
      <c r="CJ61" s="119"/>
      <c r="CK61" s="119"/>
      <c r="CL61" s="119"/>
      <c r="CM61" s="119"/>
      <c r="CN61" s="119"/>
      <c r="CO61" s="119"/>
      <c r="CP61" s="119"/>
      <c r="CQ61" s="119"/>
      <c r="CR61" s="119"/>
      <c r="CS61" s="119"/>
      <c r="CT61" s="119"/>
      <c r="CU61" s="119"/>
      <c r="CV61" s="119"/>
      <c r="CW61" s="119"/>
      <c r="CX61" s="119"/>
      <c r="CY61" s="119"/>
      <c r="CZ61" s="119"/>
      <c r="DA61" s="119"/>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row>
    <row r="62" spans="1:133" s="72" customFormat="1" ht="15" customHeight="1" x14ac:dyDescent="0.3">
      <c r="A62" s="73"/>
      <c r="B62" s="73"/>
      <c r="C62" s="73"/>
      <c r="D62" s="73"/>
      <c r="E62" s="73"/>
      <c r="F62" s="73"/>
      <c r="G62" s="73"/>
      <c r="H62" s="73"/>
      <c r="I62" s="85" t="s">
        <v>89</v>
      </c>
      <c r="J62" s="322" t="s">
        <v>157</v>
      </c>
      <c r="K62" s="323"/>
      <c r="L62" s="323"/>
      <c r="M62" s="323"/>
      <c r="N62" s="323"/>
      <c r="O62" s="323"/>
      <c r="P62" s="323"/>
      <c r="Q62" s="323"/>
      <c r="R62" s="323"/>
      <c r="S62" s="323"/>
      <c r="T62" s="323"/>
      <c r="U62" s="323"/>
      <c r="V62" s="324"/>
      <c r="W62" s="176">
        <f>AF62</f>
        <v>0</v>
      </c>
      <c r="X62" s="54">
        <f>AH62</f>
        <v>0</v>
      </c>
      <c r="Y62" s="65">
        <f>AJ62</f>
        <v>0</v>
      </c>
      <c r="Z62" s="48"/>
      <c r="AA62" s="66">
        <f>AL62</f>
        <v>0</v>
      </c>
      <c r="AB62" s="141">
        <f>AN62</f>
        <v>0</v>
      </c>
      <c r="AC62" s="159">
        <f>AP62</f>
        <v>0</v>
      </c>
      <c r="AD62" s="181">
        <f>SUM(AD12:AD61)</f>
        <v>0</v>
      </c>
      <c r="AE62" s="181">
        <f>SUM(AE12:AE61)</f>
        <v>0</v>
      </c>
      <c r="AF62" s="181">
        <f t="shared" ref="AF62:AP62" si="52">SUM(AF12:AF61)</f>
        <v>0</v>
      </c>
      <c r="AG62" s="181">
        <f>SUM(AG12:AG61)</f>
        <v>0</v>
      </c>
      <c r="AH62" s="181">
        <f>SUM(AH12:AH61)</f>
        <v>0</v>
      </c>
      <c r="AI62" s="181">
        <f>SUM(AI12:AI61)</f>
        <v>0</v>
      </c>
      <c r="AJ62" s="181">
        <f t="shared" si="52"/>
        <v>0</v>
      </c>
      <c r="AK62" s="181">
        <f>SUM(AK12:AK61)</f>
        <v>0</v>
      </c>
      <c r="AL62" s="181">
        <f t="shared" si="52"/>
        <v>0</v>
      </c>
      <c r="AM62" s="181">
        <f t="shared" si="52"/>
        <v>0</v>
      </c>
      <c r="AN62" s="181">
        <f>SUM(AN12:AN61)</f>
        <v>0</v>
      </c>
      <c r="AO62" s="181">
        <f t="shared" si="52"/>
        <v>0</v>
      </c>
      <c r="AP62" s="181">
        <f t="shared" si="52"/>
        <v>0</v>
      </c>
      <c r="AQ62" s="179"/>
      <c r="AR62" s="179"/>
      <c r="AS62" s="179"/>
      <c r="AT62" s="179"/>
      <c r="AU62" s="179"/>
      <c r="AV62" s="179"/>
      <c r="AW62" s="179"/>
      <c r="AX62" s="179"/>
      <c r="AY62" s="179"/>
      <c r="AZ62" s="179"/>
      <c r="BA62" s="179"/>
      <c r="BB62" s="179"/>
      <c r="BC62" s="119"/>
      <c r="BD62" s="119"/>
      <c r="BE62" s="119"/>
      <c r="BF62" s="119"/>
      <c r="BG62" s="119"/>
      <c r="BH62" s="119"/>
      <c r="BI62" s="119"/>
      <c r="BJ62" s="119"/>
      <c r="BK62" s="119"/>
      <c r="BL62" s="119"/>
      <c r="BM62" s="119"/>
      <c r="BN62" s="119"/>
      <c r="BO62" s="119"/>
      <c r="BP62" s="119"/>
      <c r="BQ62" s="119"/>
      <c r="BR62" s="119"/>
      <c r="BS62" s="119"/>
      <c r="BT62" s="119"/>
      <c r="BU62" s="119"/>
      <c r="BV62" s="119"/>
      <c r="BW62" s="119"/>
      <c r="BX62" s="119"/>
      <c r="BY62" s="119"/>
      <c r="BZ62" s="119"/>
      <c r="CA62" s="119"/>
      <c r="CB62" s="119"/>
      <c r="CC62" s="119"/>
      <c r="CD62" s="119"/>
      <c r="CE62" s="119"/>
      <c r="CF62" s="119"/>
      <c r="CG62" s="119"/>
      <c r="CH62" s="119"/>
      <c r="CI62" s="119"/>
      <c r="CJ62" s="119"/>
      <c r="CK62" s="119"/>
      <c r="CL62" s="119"/>
      <c r="CM62" s="119"/>
      <c r="CN62" s="119"/>
      <c r="CO62" s="119"/>
      <c r="CP62" s="119"/>
      <c r="CQ62" s="119"/>
      <c r="CR62" s="119"/>
      <c r="CS62" s="119"/>
      <c r="CT62" s="119"/>
      <c r="CU62" s="119"/>
      <c r="CV62" s="119"/>
      <c r="CW62" s="119"/>
      <c r="CX62" s="119"/>
      <c r="CY62" s="119"/>
      <c r="CZ62" s="119"/>
      <c r="DA62" s="119"/>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row>
    <row r="63" spans="1:133" s="72" customFormat="1" ht="15" customHeight="1" x14ac:dyDescent="0.3">
      <c r="A63" s="73"/>
      <c r="B63" s="73"/>
      <c r="C63" s="73"/>
      <c r="D63" s="73"/>
      <c r="E63" s="73"/>
      <c r="F63" s="73"/>
      <c r="G63" s="73"/>
      <c r="H63" s="73"/>
      <c r="I63" s="86" t="s">
        <v>90</v>
      </c>
      <c r="J63" s="322" t="s">
        <v>228</v>
      </c>
      <c r="K63" s="323"/>
      <c r="L63" s="323"/>
      <c r="M63" s="323"/>
      <c r="N63" s="323"/>
      <c r="O63" s="323"/>
      <c r="P63" s="323"/>
      <c r="Q63" s="323"/>
      <c r="R63" s="323"/>
      <c r="S63" s="323"/>
      <c r="T63" s="323"/>
      <c r="U63" s="323"/>
      <c r="V63" s="324"/>
      <c r="W63" s="177">
        <f>AE62</f>
        <v>0</v>
      </c>
      <c r="X63" s="54">
        <f>AG62</f>
        <v>0</v>
      </c>
      <c r="Y63" s="65">
        <f>AI62</f>
        <v>0</v>
      </c>
      <c r="Z63" s="49"/>
      <c r="AA63" s="54">
        <f>AK62</f>
        <v>0</v>
      </c>
      <c r="AB63" s="142">
        <f>AM62</f>
        <v>0</v>
      </c>
      <c r="AC63" s="159">
        <f>AO62</f>
        <v>0</v>
      </c>
      <c r="AD63" s="179"/>
      <c r="AE63" s="181" t="s">
        <v>108</v>
      </c>
      <c r="AF63" s="181"/>
      <c r="AG63" s="181" t="s">
        <v>108</v>
      </c>
      <c r="AH63" s="181"/>
      <c r="AI63" s="181" t="s">
        <v>108</v>
      </c>
      <c r="AJ63" s="181"/>
      <c r="AK63" s="181" t="s">
        <v>108</v>
      </c>
      <c r="AL63" s="181"/>
      <c r="AM63" s="181" t="s">
        <v>108</v>
      </c>
      <c r="AN63" s="181"/>
      <c r="AO63" s="181" t="s">
        <v>108</v>
      </c>
      <c r="AP63" s="181"/>
      <c r="AQ63" s="179"/>
      <c r="AR63" s="179"/>
      <c r="AS63" s="179"/>
      <c r="AT63" s="179"/>
      <c r="AU63" s="179"/>
      <c r="AV63" s="179"/>
      <c r="AW63" s="179"/>
      <c r="AX63" s="179"/>
      <c r="AY63" s="179"/>
      <c r="AZ63" s="179"/>
      <c r="BA63" s="179"/>
      <c r="BB63" s="179"/>
      <c r="BC63" s="119"/>
      <c r="BD63" s="119"/>
      <c r="BE63" s="119"/>
      <c r="BF63" s="119"/>
      <c r="BG63" s="119"/>
      <c r="BH63" s="119"/>
      <c r="BI63" s="119"/>
      <c r="BJ63" s="119"/>
      <c r="BK63" s="119"/>
      <c r="BL63" s="119"/>
      <c r="BM63" s="119"/>
      <c r="BN63" s="119"/>
      <c r="BO63" s="119"/>
      <c r="BP63" s="119"/>
      <c r="BQ63" s="119"/>
      <c r="BR63" s="119"/>
      <c r="BS63" s="119"/>
      <c r="BT63" s="119"/>
      <c r="BU63" s="119"/>
      <c r="BV63" s="119"/>
      <c r="BW63" s="119"/>
      <c r="BX63" s="119"/>
      <c r="BY63" s="119"/>
      <c r="BZ63" s="119"/>
      <c r="CA63" s="119"/>
      <c r="CB63" s="119"/>
      <c r="CC63" s="119"/>
      <c r="CD63" s="119"/>
      <c r="CE63" s="119"/>
      <c r="CF63" s="119"/>
      <c r="CG63" s="119"/>
      <c r="CH63" s="119"/>
      <c r="CI63" s="119"/>
      <c r="CJ63" s="119"/>
      <c r="CK63" s="119"/>
      <c r="CL63" s="119"/>
      <c r="CM63" s="119"/>
      <c r="CN63" s="119"/>
      <c r="CO63" s="119"/>
      <c r="CP63" s="119"/>
      <c r="CQ63" s="119"/>
      <c r="CR63" s="119"/>
      <c r="CS63" s="119"/>
      <c r="CT63" s="119"/>
      <c r="CU63" s="119"/>
      <c r="CV63" s="119"/>
      <c r="CW63" s="119"/>
      <c r="CX63" s="119"/>
      <c r="CY63" s="119"/>
      <c r="CZ63" s="119"/>
      <c r="DA63" s="119"/>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row>
    <row r="64" spans="1:133" s="72" customFormat="1" ht="15" customHeight="1" x14ac:dyDescent="0.3">
      <c r="A64" s="73"/>
      <c r="B64" s="73"/>
      <c r="C64" s="73"/>
      <c r="D64" s="73"/>
      <c r="E64" s="73"/>
      <c r="F64" s="73"/>
      <c r="G64" s="73"/>
      <c r="H64" s="73"/>
      <c r="I64" s="86" t="s">
        <v>91</v>
      </c>
      <c r="J64" s="322" t="s">
        <v>119</v>
      </c>
      <c r="K64" s="323"/>
      <c r="L64" s="323"/>
      <c r="M64" s="323"/>
      <c r="N64" s="323"/>
      <c r="O64" s="323"/>
      <c r="P64" s="323"/>
      <c r="Q64" s="323"/>
      <c r="R64" s="323"/>
      <c r="S64" s="323"/>
      <c r="T64" s="323"/>
      <c r="U64" s="323"/>
      <c r="V64" s="324"/>
      <c r="W64" s="177">
        <f>W62+W63</f>
        <v>0</v>
      </c>
      <c r="X64" s="54">
        <f>X62+X63</f>
        <v>0</v>
      </c>
      <c r="Y64" s="54">
        <f>Y62+Y63</f>
        <v>0</v>
      </c>
      <c r="Z64" s="50"/>
      <c r="AA64" s="54">
        <f>AA62+AA63</f>
        <v>0</v>
      </c>
      <c r="AB64" s="54">
        <f>AB62+AB63</f>
        <v>0</v>
      </c>
      <c r="AC64" s="66">
        <f>SUM(AC12:AC61)</f>
        <v>0</v>
      </c>
      <c r="AD64" s="179"/>
      <c r="AE64" s="181" t="s">
        <v>112</v>
      </c>
      <c r="AF64" s="181" t="s">
        <v>112</v>
      </c>
      <c r="AG64" s="181" t="s">
        <v>113</v>
      </c>
      <c r="AH64" s="181" t="s">
        <v>113</v>
      </c>
      <c r="AI64" s="181" t="s">
        <v>53</v>
      </c>
      <c r="AJ64" s="181" t="s">
        <v>53</v>
      </c>
      <c r="AK64" s="181" t="s">
        <v>114</v>
      </c>
      <c r="AL64" s="181" t="s">
        <v>114</v>
      </c>
      <c r="AM64" s="181" t="s">
        <v>115</v>
      </c>
      <c r="AN64" s="181" t="s">
        <v>115</v>
      </c>
      <c r="AO64" s="181" t="s">
        <v>218</v>
      </c>
      <c r="AP64" s="181" t="s">
        <v>218</v>
      </c>
      <c r="AQ64" s="179"/>
      <c r="AR64" s="179"/>
      <c r="AS64" s="179"/>
      <c r="AT64" s="179"/>
      <c r="AU64" s="179"/>
      <c r="AV64" s="179"/>
      <c r="AW64" s="179"/>
      <c r="AX64" s="179"/>
      <c r="AY64" s="179"/>
      <c r="AZ64" s="179"/>
      <c r="BA64" s="179"/>
      <c r="BB64" s="179"/>
      <c r="BC64" s="119"/>
      <c r="BD64" s="119"/>
      <c r="BE64" s="119"/>
      <c r="BF64" s="119"/>
      <c r="BG64" s="119"/>
      <c r="BH64" s="119"/>
      <c r="BI64" s="119"/>
      <c r="BJ64" s="119"/>
      <c r="BK64" s="119"/>
      <c r="BL64" s="119"/>
      <c r="BM64" s="119"/>
      <c r="BN64" s="119"/>
      <c r="BO64" s="119"/>
      <c r="BP64" s="119"/>
      <c r="BQ64" s="119"/>
      <c r="BR64" s="119"/>
      <c r="BS64" s="119"/>
      <c r="BT64" s="119"/>
      <c r="BU64" s="119"/>
      <c r="BV64" s="119"/>
      <c r="BW64" s="119"/>
      <c r="BX64" s="119"/>
      <c r="BY64" s="119"/>
      <c r="BZ64" s="119"/>
      <c r="CA64" s="119"/>
      <c r="CB64" s="119"/>
      <c r="CC64" s="119"/>
      <c r="CD64" s="119"/>
      <c r="CE64" s="119"/>
      <c r="CF64" s="119"/>
      <c r="CG64" s="119"/>
      <c r="CH64" s="119"/>
      <c r="CI64" s="119"/>
      <c r="CJ64" s="119"/>
      <c r="CK64" s="119"/>
      <c r="CL64" s="119"/>
      <c r="CM64" s="119"/>
      <c r="CN64" s="119"/>
      <c r="CO64" s="119"/>
      <c r="CP64" s="119"/>
      <c r="CQ64" s="119"/>
      <c r="CR64" s="119"/>
      <c r="CS64" s="119"/>
      <c r="CT64" s="119"/>
      <c r="CU64" s="119"/>
      <c r="CV64" s="119"/>
      <c r="CW64" s="119"/>
      <c r="CX64" s="119"/>
      <c r="CY64" s="119"/>
      <c r="CZ64" s="119"/>
      <c r="DA64" s="119"/>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row>
    <row r="65" spans="1:133" s="72" customFormat="1" ht="21" customHeight="1" x14ac:dyDescent="0.3">
      <c r="A65" s="73"/>
      <c r="B65" s="73"/>
      <c r="C65" s="320" t="s">
        <v>66</v>
      </c>
      <c r="D65" s="320"/>
      <c r="E65" s="321"/>
      <c r="F65" s="321"/>
      <c r="G65" s="321"/>
      <c r="H65" s="321"/>
      <c r="I65" s="321"/>
      <c r="J65" s="321"/>
      <c r="K65" s="321"/>
      <c r="L65" s="321"/>
      <c r="M65" s="321"/>
      <c r="N65" s="321"/>
      <c r="O65" s="321"/>
      <c r="P65" s="321"/>
      <c r="Q65" s="321"/>
      <c r="R65" s="321"/>
      <c r="S65" s="321"/>
      <c r="T65" s="321"/>
      <c r="U65" s="321"/>
      <c r="V65" s="321"/>
      <c r="W65" s="321"/>
      <c r="X65" s="321"/>
      <c r="Y65" s="321"/>
      <c r="Z65" s="321"/>
      <c r="AA65" s="321"/>
      <c r="AB65" s="321"/>
      <c r="AC65" s="132"/>
      <c r="AD65" s="119"/>
      <c r="AE65" s="152"/>
      <c r="AF65" s="152"/>
      <c r="AG65" s="152"/>
      <c r="AH65" s="152"/>
      <c r="AI65" s="152"/>
      <c r="AJ65" s="152"/>
      <c r="AK65" s="152"/>
      <c r="AL65" s="152"/>
      <c r="AM65" s="152"/>
      <c r="AN65" s="152"/>
      <c r="AO65" s="119"/>
      <c r="AP65" s="119"/>
      <c r="AQ65" s="119"/>
      <c r="AR65" s="119"/>
      <c r="AS65" s="119"/>
      <c r="AT65" s="119"/>
      <c r="AU65" s="119"/>
      <c r="AV65" s="119"/>
      <c r="AW65" s="119"/>
      <c r="AX65" s="119"/>
      <c r="AY65" s="119"/>
      <c r="AZ65" s="119"/>
      <c r="BA65" s="119"/>
      <c r="BB65" s="119"/>
      <c r="BC65" s="119"/>
      <c r="BD65" s="119"/>
      <c r="BE65" s="119"/>
      <c r="BF65" s="119"/>
      <c r="BG65" s="119"/>
      <c r="BH65" s="119"/>
      <c r="BI65" s="119"/>
      <c r="BJ65" s="119"/>
      <c r="BK65" s="119"/>
      <c r="BL65" s="119"/>
      <c r="BM65" s="119"/>
      <c r="BN65" s="119"/>
      <c r="BO65" s="119"/>
      <c r="BP65" s="119"/>
      <c r="BQ65" s="119"/>
      <c r="BR65" s="119"/>
      <c r="BS65" s="119"/>
      <c r="BT65" s="119"/>
      <c r="BU65" s="119"/>
      <c r="BV65" s="119"/>
      <c r="BW65" s="119"/>
      <c r="BX65" s="119"/>
      <c r="BY65" s="119"/>
      <c r="BZ65" s="119"/>
      <c r="CA65" s="119"/>
      <c r="CB65" s="119"/>
      <c r="CC65" s="119"/>
      <c r="CD65" s="119"/>
      <c r="CE65" s="119"/>
      <c r="CF65" s="119"/>
      <c r="CG65" s="119"/>
      <c r="CH65" s="119"/>
      <c r="CI65" s="119"/>
      <c r="CJ65" s="119"/>
      <c r="CK65" s="119"/>
      <c r="CL65" s="119"/>
      <c r="CM65" s="119"/>
      <c r="CN65" s="119"/>
      <c r="CO65" s="119"/>
      <c r="CP65" s="119"/>
      <c r="CQ65" s="119"/>
      <c r="CR65" s="119"/>
      <c r="CS65" s="119"/>
      <c r="CT65" s="119"/>
      <c r="CU65" s="119"/>
      <c r="CV65" s="119"/>
      <c r="CW65" s="119"/>
      <c r="CX65" s="119"/>
      <c r="CY65" s="119"/>
      <c r="CZ65" s="119"/>
      <c r="DA65" s="119"/>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row>
    <row r="66" spans="1:133" x14ac:dyDescent="0.3">
      <c r="BK66" s="119"/>
      <c r="BL66" s="119"/>
      <c r="BM66" s="119"/>
      <c r="BN66" s="119"/>
      <c r="BO66" s="119"/>
      <c r="BP66" s="119"/>
      <c r="BQ66" s="119"/>
      <c r="BR66" s="119"/>
      <c r="BS66" s="119"/>
      <c r="BT66" s="119"/>
      <c r="BU66" s="119"/>
      <c r="BV66" s="119"/>
      <c r="BW66" s="119"/>
      <c r="BX66" s="119"/>
      <c r="BY66" s="119"/>
      <c r="BZ66" s="119"/>
      <c r="CA66" s="119"/>
      <c r="CB66" s="119"/>
      <c r="CC66" s="119"/>
      <c r="CW66" s="119"/>
      <c r="CX66" s="119"/>
      <c r="CY66" s="119"/>
      <c r="CZ66" s="119"/>
      <c r="DA66" s="119"/>
    </row>
    <row r="67" spans="1:133" x14ac:dyDescent="0.3">
      <c r="BK67" s="119"/>
      <c r="BL67" s="119"/>
      <c r="BM67" s="119"/>
      <c r="BN67" s="119"/>
      <c r="BO67" s="119"/>
      <c r="BP67" s="119"/>
      <c r="BQ67" s="119"/>
      <c r="BR67" s="119"/>
      <c r="BS67" s="119"/>
      <c r="BT67" s="119"/>
      <c r="BU67" s="119"/>
      <c r="BV67" s="119"/>
      <c r="BW67" s="119"/>
      <c r="BX67" s="119"/>
      <c r="BY67" s="119"/>
      <c r="BZ67" s="119"/>
      <c r="CA67" s="119"/>
      <c r="CB67" s="119"/>
      <c r="CC67" s="119"/>
      <c r="CW67" s="119"/>
      <c r="CX67" s="119"/>
      <c r="CY67" s="119"/>
      <c r="CZ67" s="119"/>
      <c r="DA67" s="119"/>
    </row>
    <row r="68" spans="1:133" x14ac:dyDescent="0.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73"/>
      <c r="BH68" s="73"/>
      <c r="BI68" s="73"/>
      <c r="BJ68" s="73"/>
      <c r="CD68" s="73"/>
      <c r="CE68" s="73"/>
      <c r="CF68" s="73"/>
      <c r="CG68" s="73"/>
      <c r="CH68" s="73"/>
      <c r="CI68" s="73"/>
      <c r="CJ68" s="73"/>
      <c r="CK68" s="73"/>
      <c r="CL68" s="73"/>
      <c r="CM68" s="73"/>
      <c r="CN68" s="73"/>
      <c r="CO68" s="73"/>
      <c r="CP68" s="73"/>
      <c r="CQ68" s="73"/>
      <c r="CR68" s="73"/>
      <c r="CS68" s="73"/>
      <c r="CT68" s="73"/>
      <c r="CU68" s="73"/>
      <c r="CV68" s="73"/>
    </row>
    <row r="69" spans="1:133" x14ac:dyDescent="0.3">
      <c r="C69" s="87"/>
      <c r="D69" s="87"/>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73"/>
      <c r="BE69" s="73"/>
      <c r="BF69" s="73"/>
      <c r="BG69" s="73"/>
      <c r="BH69" s="73"/>
      <c r="BI69" s="73"/>
      <c r="BJ69" s="73"/>
      <c r="CD69" s="73"/>
      <c r="CE69" s="73"/>
      <c r="CF69" s="73"/>
      <c r="CG69" s="73"/>
      <c r="CH69" s="73"/>
      <c r="CI69" s="73"/>
      <c r="CJ69" s="73"/>
      <c r="CK69" s="73"/>
      <c r="CL69" s="73"/>
      <c r="CM69" s="73"/>
      <c r="CN69" s="73"/>
      <c r="CO69" s="73"/>
      <c r="CP69" s="73"/>
      <c r="CQ69" s="73"/>
      <c r="CR69" s="73"/>
      <c r="CS69" s="73"/>
      <c r="CT69" s="73"/>
      <c r="CU69" s="73"/>
      <c r="CV69" s="73"/>
    </row>
    <row r="70" spans="1:133" x14ac:dyDescent="0.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73"/>
      <c r="BH70" s="73"/>
      <c r="BI70" s="73"/>
      <c r="BJ70" s="73"/>
      <c r="CD70" s="73"/>
      <c r="CE70" s="73"/>
      <c r="CF70" s="73"/>
      <c r="CG70" s="73"/>
      <c r="CH70" s="73"/>
      <c r="CI70" s="73"/>
      <c r="CJ70" s="73"/>
      <c r="CK70" s="73"/>
      <c r="CL70" s="73"/>
      <c r="CM70" s="73"/>
      <c r="CN70" s="73"/>
      <c r="CO70" s="73"/>
      <c r="CP70" s="73"/>
      <c r="CQ70" s="73"/>
      <c r="CR70" s="73"/>
      <c r="CS70" s="73"/>
      <c r="CT70" s="73"/>
      <c r="CU70" s="73"/>
      <c r="CV70" s="73"/>
    </row>
    <row r="71" spans="1:133" x14ac:dyDescent="0.3">
      <c r="CD71" s="73"/>
      <c r="CE71" s="73"/>
      <c r="CF71" s="73"/>
      <c r="CG71" s="73"/>
      <c r="CH71" s="73"/>
      <c r="CI71" s="73"/>
      <c r="CJ71" s="73"/>
      <c r="CK71" s="73"/>
      <c r="CL71" s="73"/>
      <c r="CM71" s="73"/>
      <c r="CN71" s="73"/>
      <c r="CO71" s="73"/>
      <c r="CP71" s="73"/>
      <c r="CQ71" s="73"/>
      <c r="CR71" s="73"/>
      <c r="CS71" s="73"/>
      <c r="CT71" s="73"/>
      <c r="CU71" s="73"/>
      <c r="CV71" s="73"/>
    </row>
  </sheetData>
  <sheetProtection algorithmName="SHA-512" hashValue="cPJdOfIB0/es8GjY8vEDnFfHEpZ5DypJvOiE/rgF2As6BYhlcrPw7Uvsj6UD2cmcScZwZfW7T8q97YdAD0/76A==" saltValue="Gz3vDTqhZBRr8g2zo03FjQ==" spinCount="100000" sheet="1" selectLockedCells="1"/>
  <mergeCells count="223">
    <mergeCell ref="J64:V64"/>
    <mergeCell ref="J62:V62"/>
    <mergeCell ref="J63:V63"/>
    <mergeCell ref="O35:S35"/>
    <mergeCell ref="O36:S36"/>
    <mergeCell ref="O31:S31"/>
    <mergeCell ref="O32:S32"/>
    <mergeCell ref="O33:S33"/>
    <mergeCell ref="O34:S34"/>
    <mergeCell ref="O29:S29"/>
    <mergeCell ref="O30:S30"/>
    <mergeCell ref="O27:S27"/>
    <mergeCell ref="O28:S28"/>
    <mergeCell ref="O23:S23"/>
    <mergeCell ref="O24:S24"/>
    <mergeCell ref="O16:S16"/>
    <mergeCell ref="O17:S17"/>
    <mergeCell ref="O18:S18"/>
    <mergeCell ref="O25:S25"/>
    <mergeCell ref="O26:S26"/>
    <mergeCell ref="O19:S19"/>
    <mergeCell ref="O20:S20"/>
    <mergeCell ref="O21:S21"/>
    <mergeCell ref="O22:S22"/>
    <mergeCell ref="C12:D12"/>
    <mergeCell ref="C13:D13"/>
    <mergeCell ref="C14:D14"/>
    <mergeCell ref="C15:D15"/>
    <mergeCell ref="C16:D16"/>
    <mergeCell ref="C17:D17"/>
    <mergeCell ref="C20:D20"/>
    <mergeCell ref="C21:D21"/>
    <mergeCell ref="C22:D22"/>
    <mergeCell ref="C23:D23"/>
    <mergeCell ref="C18:D18"/>
    <mergeCell ref="C19:D19"/>
    <mergeCell ref="J20:N20"/>
    <mergeCell ref="J19:N19"/>
    <mergeCell ref="J18:N18"/>
    <mergeCell ref="J17:N17"/>
    <mergeCell ref="O15:S15"/>
    <mergeCell ref="J26:N26"/>
    <mergeCell ref="C26:D26"/>
    <mergeCell ref="C24:D24"/>
    <mergeCell ref="C25:D25"/>
    <mergeCell ref="J25:N25"/>
    <mergeCell ref="J24:N24"/>
    <mergeCell ref="J23:N23"/>
    <mergeCell ref="J22:N22"/>
    <mergeCell ref="J21:N21"/>
    <mergeCell ref="C27:D27"/>
    <mergeCell ref="C36:D36"/>
    <mergeCell ref="C32:D32"/>
    <mergeCell ref="C33:D33"/>
    <mergeCell ref="C34:D34"/>
    <mergeCell ref="C35:D35"/>
    <mergeCell ref="C28:D28"/>
    <mergeCell ref="C29:D29"/>
    <mergeCell ref="C30:D30"/>
    <mergeCell ref="C31:D31"/>
    <mergeCell ref="E10:I10"/>
    <mergeCell ref="E36:I36"/>
    <mergeCell ref="J36:N36"/>
    <mergeCell ref="J35:N35"/>
    <mergeCell ref="J34:N34"/>
    <mergeCell ref="J33:N33"/>
    <mergeCell ref="J32:N32"/>
    <mergeCell ref="J31:N31"/>
    <mergeCell ref="J30:N30"/>
    <mergeCell ref="J29:N29"/>
    <mergeCell ref="J28:N28"/>
    <mergeCell ref="J27:N27"/>
    <mergeCell ref="E32:I32"/>
    <mergeCell ref="E34:I34"/>
    <mergeCell ref="E35:I35"/>
    <mergeCell ref="O9:S9"/>
    <mergeCell ref="Y9:Z9"/>
    <mergeCell ref="C65:AB65"/>
    <mergeCell ref="J13:N13"/>
    <mergeCell ref="J12:N12"/>
    <mergeCell ref="O12:S12"/>
    <mergeCell ref="E16:I16"/>
    <mergeCell ref="J16:N16"/>
    <mergeCell ref="J15:N15"/>
    <mergeCell ref="E18:I18"/>
    <mergeCell ref="E19:I19"/>
    <mergeCell ref="E20:I20"/>
    <mergeCell ref="E21:I21"/>
    <mergeCell ref="E22:I22"/>
    <mergeCell ref="E23:I23"/>
    <mergeCell ref="E24:I24"/>
    <mergeCell ref="E25:I25"/>
    <mergeCell ref="E26:I26"/>
    <mergeCell ref="E27:I27"/>
    <mergeCell ref="E28:I28"/>
    <mergeCell ref="E29:I29"/>
    <mergeCell ref="E30:I30"/>
    <mergeCell ref="E31:I31"/>
    <mergeCell ref="E33:I33"/>
    <mergeCell ref="A1:AC1"/>
    <mergeCell ref="A2:AC2"/>
    <mergeCell ref="A3:AC3"/>
    <mergeCell ref="T5:AC5"/>
    <mergeCell ref="E15:I15"/>
    <mergeCell ref="E17:I17"/>
    <mergeCell ref="A9:A11"/>
    <mergeCell ref="O13:S13"/>
    <mergeCell ref="O14:S14"/>
    <mergeCell ref="E11:I11"/>
    <mergeCell ref="E12:I12"/>
    <mergeCell ref="E13:I13"/>
    <mergeCell ref="J14:N14"/>
    <mergeCell ref="E14:I14"/>
    <mergeCell ref="Y10:Z10"/>
    <mergeCell ref="J9:N9"/>
    <mergeCell ref="J10:N10"/>
    <mergeCell ref="I5:O5"/>
    <mergeCell ref="B9:B11"/>
    <mergeCell ref="J11:N11"/>
    <mergeCell ref="O10:S10"/>
    <mergeCell ref="C9:D11"/>
    <mergeCell ref="O11:S11"/>
    <mergeCell ref="E9:I9"/>
    <mergeCell ref="C44:D44"/>
    <mergeCell ref="E44:I44"/>
    <mergeCell ref="J44:N44"/>
    <mergeCell ref="O44:S44"/>
    <mergeCell ref="C38:D38"/>
    <mergeCell ref="E38:I38"/>
    <mergeCell ref="J38:N38"/>
    <mergeCell ref="O38:S38"/>
    <mergeCell ref="C39:D39"/>
    <mergeCell ref="E39:I39"/>
    <mergeCell ref="J39:N39"/>
    <mergeCell ref="O39:S39"/>
    <mergeCell ref="C40:D40"/>
    <mergeCell ref="E40:I40"/>
    <mergeCell ref="J40:N40"/>
    <mergeCell ref="O40:S40"/>
    <mergeCell ref="C42:D42"/>
    <mergeCell ref="E42:I42"/>
    <mergeCell ref="J42:N42"/>
    <mergeCell ref="O42:S42"/>
    <mergeCell ref="C50:D50"/>
    <mergeCell ref="E50:I50"/>
    <mergeCell ref="J50:N50"/>
    <mergeCell ref="O50:S50"/>
    <mergeCell ref="C51:D51"/>
    <mergeCell ref="E51:I51"/>
    <mergeCell ref="J51:N51"/>
    <mergeCell ref="O51:S51"/>
    <mergeCell ref="C45:D45"/>
    <mergeCell ref="E45:I45"/>
    <mergeCell ref="J45:N45"/>
    <mergeCell ref="O45:S45"/>
    <mergeCell ref="C46:D46"/>
    <mergeCell ref="E46:I46"/>
    <mergeCell ref="J46:N46"/>
    <mergeCell ref="O46:S46"/>
    <mergeCell ref="C47:D47"/>
    <mergeCell ref="E47:I47"/>
    <mergeCell ref="J47:N47"/>
    <mergeCell ref="O47:S47"/>
    <mergeCell ref="C58:D58"/>
    <mergeCell ref="E58:I58"/>
    <mergeCell ref="J58:N58"/>
    <mergeCell ref="O58:S58"/>
    <mergeCell ref="C52:D52"/>
    <mergeCell ref="E52:I52"/>
    <mergeCell ref="J52:N52"/>
    <mergeCell ref="O52:S52"/>
    <mergeCell ref="C53:D53"/>
    <mergeCell ref="E53:I53"/>
    <mergeCell ref="J53:N53"/>
    <mergeCell ref="O53:S53"/>
    <mergeCell ref="C54:D54"/>
    <mergeCell ref="E54:I54"/>
    <mergeCell ref="J54:N54"/>
    <mergeCell ref="O54:S54"/>
    <mergeCell ref="C55:D55"/>
    <mergeCell ref="E55:I55"/>
    <mergeCell ref="J55:N55"/>
    <mergeCell ref="O55:S55"/>
    <mergeCell ref="C56:D56"/>
    <mergeCell ref="E56:I56"/>
    <mergeCell ref="J56:N56"/>
    <mergeCell ref="O56:S56"/>
    <mergeCell ref="C57:D57"/>
    <mergeCell ref="E57:I57"/>
    <mergeCell ref="J57:N57"/>
    <mergeCell ref="O57:S57"/>
    <mergeCell ref="C37:D37"/>
    <mergeCell ref="E37:I37"/>
    <mergeCell ref="J37:N37"/>
    <mergeCell ref="O37:S37"/>
    <mergeCell ref="C43:D43"/>
    <mergeCell ref="E43:I43"/>
    <mergeCell ref="J43:N43"/>
    <mergeCell ref="O43:S43"/>
    <mergeCell ref="C49:D49"/>
    <mergeCell ref="E49:I49"/>
    <mergeCell ref="J49:N49"/>
    <mergeCell ref="O49:S49"/>
    <mergeCell ref="C48:D48"/>
    <mergeCell ref="E48:I48"/>
    <mergeCell ref="J48:N48"/>
    <mergeCell ref="O48:S48"/>
    <mergeCell ref="C41:D41"/>
    <mergeCell ref="E41:I41"/>
    <mergeCell ref="J41:N41"/>
    <mergeCell ref="O41:S41"/>
    <mergeCell ref="C61:D61"/>
    <mergeCell ref="E61:I61"/>
    <mergeCell ref="J61:N61"/>
    <mergeCell ref="O61:S61"/>
    <mergeCell ref="C59:D59"/>
    <mergeCell ref="E59:I59"/>
    <mergeCell ref="J59:N59"/>
    <mergeCell ref="O59:S59"/>
    <mergeCell ref="C60:D60"/>
    <mergeCell ref="E60:I60"/>
    <mergeCell ref="J60:N60"/>
    <mergeCell ref="O60:S60"/>
  </mergeCells>
  <phoneticPr fontId="0" type="noConversion"/>
  <dataValidations count="4">
    <dataValidation type="whole" allowBlank="1" showInputMessage="1" showErrorMessage="1" errorTitle="Enter Whole Number Only" error="Enter Whole Numbers only.  Do not enter cents." sqref="Y12:Y61" xr:uid="{00000000-0002-0000-0100-000000000000}">
      <formula1>1</formula1>
      <formula2>99999</formula2>
    </dataValidation>
    <dataValidation type="whole" allowBlank="1" showInputMessage="1" showErrorMessage="1" errorTitle="Soft Cost" error="Exceeds Maximum or not a Whole Number.  Do not enter cents." sqref="AA12:AA61" xr:uid="{00000000-0002-0000-0100-000001000000}">
      <formula1>1</formula1>
      <formula2>BA12</formula2>
    </dataValidation>
    <dataValidation type="whole" allowBlank="1" showInputMessage="1" showErrorMessage="1" sqref="AC12:AC61" xr:uid="{2EF4E092-DB39-4A92-84E1-8B97DCDA67DB}">
      <formula1>0</formula1>
      <formula2>BH12</formula2>
    </dataValidation>
    <dataValidation type="whole" allowBlank="1" showInputMessage="1" showErrorMessage="1" error="Over the Hard Cost limit of $12,000" sqref="X12:X61" xr:uid="{3BD6C29E-BA8A-45BD-A928-230511FA7FAC}">
      <formula1>1</formula1>
      <formula2>12000</formula2>
    </dataValidation>
  </dataValidations>
  <printOptions horizontalCentered="1" verticalCentered="1"/>
  <pageMargins left="0.25" right="0.25" top="0.25" bottom="0.25" header="0.25" footer="0.25"/>
  <pageSetup scale="93"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E77"/>
  <sheetViews>
    <sheetView showGridLines="0" showRowColHeaders="0" showZeros="0" showOutlineSymbols="0" topLeftCell="A43" zoomScaleNormal="100" workbookViewId="0">
      <selection activeCell="U19" sqref="U19:V19"/>
    </sheetView>
  </sheetViews>
  <sheetFormatPr defaultColWidth="2.36328125" defaultRowHeight="15.6" x14ac:dyDescent="0.3"/>
  <cols>
    <col min="1" max="1" width="2.08984375" style="1" customWidth="1"/>
    <col min="2" max="2" width="2.6328125" style="1" customWidth="1"/>
    <col min="3" max="4" width="2.36328125" style="1" customWidth="1"/>
    <col min="5" max="12" width="2.54296875" style="1" customWidth="1"/>
    <col min="13" max="19" width="2.6328125" style="1" customWidth="1"/>
    <col min="20" max="28" width="1.90625" style="1" customWidth="1"/>
    <col min="29" max="29" width="3" style="1" customWidth="1"/>
    <col min="30" max="35" width="2.90625" style="1" customWidth="1"/>
    <col min="36" max="36" width="2.6328125" style="1" customWidth="1"/>
    <col min="37" max="37" width="2.90625" style="1" customWidth="1"/>
    <col min="38" max="38" width="3.453125" style="1" customWidth="1"/>
    <col min="39" max="52" width="2.1796875" style="1" customWidth="1"/>
    <col min="53" max="53" width="3.08984375" style="1" customWidth="1"/>
    <col min="54" max="54" width="0.81640625" style="1" customWidth="1"/>
    <col min="55" max="55" width="1.90625" style="126" customWidth="1"/>
    <col min="56" max="64" width="2.36328125" style="122" customWidth="1"/>
    <col min="65" max="65" width="4.36328125" style="122" bestFit="1" customWidth="1"/>
    <col min="66" max="66" width="2.36328125" style="122" customWidth="1"/>
    <col min="67" max="67" width="2.36328125" style="123" customWidth="1"/>
    <col min="68" max="68" width="2.36328125" style="122" customWidth="1"/>
    <col min="69" max="69" width="2.36328125" style="123" customWidth="1"/>
    <col min="70" max="70" width="2.36328125" style="122" customWidth="1"/>
    <col min="71" max="71" width="2.36328125" style="123" customWidth="1"/>
    <col min="72" max="72" width="2.36328125" style="122" customWidth="1"/>
    <col min="73" max="73" width="3.453125" style="123" customWidth="1"/>
    <col min="74" max="75" width="2.81640625" style="122" bestFit="1" customWidth="1"/>
    <col min="76" max="76" width="4.453125" style="122" bestFit="1" customWidth="1"/>
    <col min="77" max="77" width="4.453125" style="123" customWidth="1"/>
    <col min="78" max="78" width="4.453125" style="122" bestFit="1" customWidth="1"/>
    <col min="79" max="79" width="4.453125" style="123" customWidth="1"/>
    <col min="80" max="80" width="4.453125" style="122" bestFit="1" customWidth="1"/>
    <col min="81" max="81" width="4.453125" style="123" customWidth="1"/>
    <col min="82" max="82" width="4.36328125" style="122" customWidth="1"/>
    <col min="83" max="83" width="4.453125" style="123" customWidth="1"/>
    <col min="84" max="84" width="4" style="122" bestFit="1" customWidth="1"/>
    <col min="85" max="85" width="4" style="123" customWidth="1"/>
    <col min="86" max="86" width="4" style="122" bestFit="1" customWidth="1"/>
    <col min="87" max="87" width="4" style="123" customWidth="1"/>
    <col min="88" max="88" width="3.1796875" style="122" bestFit="1" customWidth="1"/>
    <col min="89" max="89" width="3.1796875" style="123" customWidth="1"/>
    <col min="90" max="90" width="3.1796875" style="122" bestFit="1" customWidth="1"/>
    <col min="91" max="91" width="3.1796875" style="123" customWidth="1"/>
    <col min="92" max="92" width="4.453125" style="122" bestFit="1" customWidth="1"/>
    <col min="93" max="93" width="4.453125" style="123" customWidth="1"/>
    <col min="94" max="94" width="4.453125" style="122" bestFit="1" customWidth="1"/>
    <col min="95" max="95" width="3.1796875" style="123" customWidth="1"/>
    <col min="96" max="96" width="4.453125" style="122" bestFit="1" customWidth="1"/>
    <col min="97" max="99" width="4.453125" style="123" customWidth="1"/>
    <col min="100" max="100" width="2.54296875" style="122" bestFit="1" customWidth="1"/>
    <col min="101" max="101" width="2.54296875" style="123" customWidth="1"/>
    <col min="102" max="102" width="2.36328125" style="122" customWidth="1"/>
    <col min="103" max="103" width="2.36328125" style="123" customWidth="1"/>
    <col min="104" max="104" width="2.36328125" style="122" customWidth="1"/>
    <col min="105" max="105" width="2.36328125" style="123" customWidth="1"/>
    <col min="106" max="106" width="2.36328125" style="122" customWidth="1"/>
    <col min="107" max="107" width="2.36328125" style="123" customWidth="1"/>
    <col min="108" max="108" width="2.36328125" style="122" customWidth="1"/>
    <col min="109" max="109" width="2.36328125" style="123" customWidth="1"/>
    <col min="110" max="110" width="2.08984375" style="122" bestFit="1" customWidth="1"/>
    <col min="111" max="111" width="2.08984375" style="123" customWidth="1"/>
    <col min="112" max="112" width="2.36328125" style="122" customWidth="1"/>
    <col min="113" max="113" width="2.36328125" style="123" customWidth="1"/>
    <col min="114" max="114" width="2.08984375" style="122" bestFit="1" customWidth="1"/>
    <col min="115" max="115" width="2.08984375" style="123" customWidth="1"/>
    <col min="116" max="116" width="2.453125" style="122" bestFit="1" customWidth="1"/>
    <col min="117" max="117" width="2.453125" style="123" customWidth="1"/>
    <col min="118" max="118" width="2.453125" style="122" bestFit="1" customWidth="1"/>
    <col min="119" max="119" width="2.453125" style="123" customWidth="1"/>
    <col min="120" max="120" width="2.81640625" style="122" bestFit="1" customWidth="1"/>
    <col min="121" max="121" width="2.81640625" style="123" customWidth="1"/>
    <col min="122" max="122" width="2.81640625" style="122" bestFit="1" customWidth="1"/>
    <col min="123" max="123" width="2.36328125" style="123" customWidth="1"/>
    <col min="124" max="124" width="44.36328125" style="126" bestFit="1" customWidth="1"/>
    <col min="125" max="125" width="4.54296875" style="126" customWidth="1"/>
    <col min="126" max="126" width="9.453125" style="126" customWidth="1"/>
    <col min="127" max="127" width="13.1796875" style="126" customWidth="1"/>
    <col min="128" max="128" width="3.54296875" style="126" customWidth="1"/>
    <col min="129" max="132" width="2.36328125" style="126"/>
    <col min="133" max="16384" width="2.36328125" style="1"/>
  </cols>
  <sheetData>
    <row r="1" spans="1:187" x14ac:dyDescent="0.3">
      <c r="B1" s="248" t="s">
        <v>160</v>
      </c>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N1" s="123"/>
      <c r="BO1" s="122"/>
      <c r="BP1" s="123"/>
      <c r="BQ1" s="122"/>
      <c r="BR1" s="123"/>
      <c r="BS1" s="122"/>
      <c r="BT1" s="123"/>
      <c r="BU1" s="122"/>
      <c r="BX1" s="123"/>
      <c r="BY1" s="122"/>
      <c r="BZ1" s="123"/>
      <c r="CA1" s="122"/>
      <c r="CB1" s="123"/>
      <c r="CC1" s="122"/>
      <c r="CD1" s="123"/>
      <c r="CE1" s="122"/>
      <c r="CF1" s="123"/>
      <c r="CG1" s="122"/>
      <c r="CH1" s="123"/>
      <c r="CI1" s="122"/>
      <c r="CJ1" s="123"/>
      <c r="CK1" s="122"/>
      <c r="CL1" s="123"/>
      <c r="CM1" s="122"/>
      <c r="CN1" s="123"/>
      <c r="CO1" s="122"/>
      <c r="CP1" s="123"/>
      <c r="CQ1" s="122"/>
      <c r="CR1" s="123"/>
      <c r="CS1" s="122"/>
      <c r="CT1" s="122"/>
      <c r="CU1" s="122"/>
      <c r="CV1" s="123"/>
      <c r="CW1" s="122"/>
      <c r="CX1" s="123"/>
      <c r="CY1" s="122"/>
      <c r="CZ1" s="123"/>
      <c r="DA1" s="122"/>
      <c r="DB1" s="123"/>
      <c r="DC1" s="122"/>
      <c r="DD1" s="123"/>
      <c r="DE1" s="122"/>
      <c r="DF1" s="123"/>
      <c r="DG1" s="122"/>
      <c r="DH1" s="123"/>
      <c r="DI1" s="122"/>
      <c r="DJ1" s="123"/>
      <c r="DK1" s="122"/>
      <c r="DL1" s="123"/>
      <c r="DM1" s="122"/>
      <c r="DN1" s="123"/>
      <c r="DO1" s="122"/>
      <c r="DP1" s="123"/>
      <c r="DQ1" s="122"/>
      <c r="DR1" s="123"/>
      <c r="DS1" s="122"/>
      <c r="DT1" s="122"/>
      <c r="DU1" s="122"/>
      <c r="DV1" s="122"/>
      <c r="DW1" s="122"/>
      <c r="DX1" s="122"/>
      <c r="DY1" s="122"/>
      <c r="DZ1" s="122"/>
      <c r="EC1" s="120"/>
      <c r="ED1" s="120"/>
      <c r="EE1" s="120"/>
      <c r="EF1" s="120"/>
      <c r="EG1" s="120"/>
      <c r="EH1" s="120"/>
      <c r="EI1" s="120"/>
      <c r="EJ1" s="120"/>
      <c r="EK1" s="120"/>
      <c r="EL1" s="120"/>
      <c r="EM1" s="120"/>
      <c r="EN1" s="120"/>
      <c r="EO1" s="120"/>
      <c r="EP1" s="120"/>
      <c r="EQ1" s="120"/>
      <c r="ER1" s="120"/>
      <c r="ES1" s="120"/>
      <c r="ET1" s="120"/>
      <c r="EU1" s="120"/>
      <c r="EV1" s="120"/>
      <c r="EW1" s="120"/>
      <c r="EX1" s="120"/>
      <c r="EY1" s="120"/>
      <c r="EZ1" s="120"/>
      <c r="FA1" s="120"/>
      <c r="FB1" s="120"/>
      <c r="FC1" s="120"/>
      <c r="FD1" s="120"/>
      <c r="FE1" s="120"/>
      <c r="FF1" s="120"/>
      <c r="FG1" s="120"/>
      <c r="FH1" s="120"/>
      <c r="FI1" s="120"/>
      <c r="FJ1" s="120"/>
      <c r="FK1" s="120"/>
      <c r="FL1" s="120"/>
      <c r="FM1" s="120"/>
      <c r="FN1" s="120"/>
      <c r="FO1" s="120"/>
      <c r="FP1" s="120"/>
      <c r="FQ1" s="120"/>
      <c r="FR1" s="120"/>
      <c r="FS1" s="120"/>
      <c r="FT1" s="120"/>
      <c r="FU1" s="120"/>
      <c r="FV1" s="120"/>
      <c r="FW1" s="120"/>
      <c r="GD1" s="47"/>
      <c r="GE1" s="47"/>
    </row>
    <row r="2" spans="1:187" x14ac:dyDescent="0.3">
      <c r="B2" s="248" t="s">
        <v>194</v>
      </c>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c r="AP2" s="248"/>
      <c r="AQ2" s="248"/>
      <c r="AR2" s="248"/>
      <c r="AS2" s="248"/>
      <c r="AT2" s="248"/>
      <c r="AU2" s="248"/>
      <c r="AV2" s="248"/>
      <c r="AW2" s="248"/>
      <c r="AX2" s="248"/>
      <c r="AY2" s="248"/>
      <c r="AZ2" s="248"/>
      <c r="BA2" s="248"/>
      <c r="BB2" s="248"/>
      <c r="BN2" s="123"/>
      <c r="BO2" s="122"/>
      <c r="BP2" s="123"/>
      <c r="BQ2" s="122"/>
      <c r="BR2" s="123"/>
      <c r="BS2" s="122"/>
      <c r="BT2" s="123"/>
      <c r="BU2" s="122"/>
      <c r="BX2" s="123"/>
      <c r="BY2" s="122"/>
      <c r="BZ2" s="123"/>
      <c r="CA2" s="122"/>
      <c r="CB2" s="123"/>
      <c r="CC2" s="122"/>
      <c r="CD2" s="123"/>
      <c r="CE2" s="122"/>
      <c r="CF2" s="123"/>
      <c r="CG2" s="122"/>
      <c r="CH2" s="123"/>
      <c r="CI2" s="122"/>
      <c r="CJ2" s="123"/>
      <c r="CK2" s="122"/>
      <c r="CL2" s="123"/>
      <c r="CM2" s="122"/>
      <c r="CN2" s="123"/>
      <c r="CO2" s="122"/>
      <c r="CP2" s="123"/>
      <c r="CQ2" s="122"/>
      <c r="CR2" s="123"/>
      <c r="CS2" s="122"/>
      <c r="CT2" s="122"/>
      <c r="CU2" s="122"/>
      <c r="CV2" s="123"/>
      <c r="CW2" s="122"/>
      <c r="CX2" s="123"/>
      <c r="CY2" s="122"/>
      <c r="CZ2" s="123"/>
      <c r="DA2" s="122"/>
      <c r="DB2" s="123"/>
      <c r="DC2" s="122"/>
      <c r="DD2" s="123"/>
      <c r="DE2" s="122"/>
      <c r="DF2" s="123"/>
      <c r="DG2" s="122"/>
      <c r="DH2" s="123"/>
      <c r="DI2" s="122"/>
      <c r="DJ2" s="123"/>
      <c r="DK2" s="122"/>
      <c r="DL2" s="123"/>
      <c r="DM2" s="122"/>
      <c r="DN2" s="123"/>
      <c r="DO2" s="122"/>
      <c r="DP2" s="123"/>
      <c r="DQ2" s="122"/>
      <c r="DR2" s="123"/>
      <c r="DS2" s="122"/>
      <c r="DT2" s="122"/>
      <c r="DU2" s="122"/>
      <c r="DV2" s="122"/>
      <c r="DW2" s="122"/>
      <c r="DX2" s="122"/>
      <c r="DY2" s="122"/>
      <c r="DZ2" s="122"/>
      <c r="EC2" s="120"/>
      <c r="ED2" s="120"/>
      <c r="EE2" s="120"/>
      <c r="EF2" s="120"/>
      <c r="EG2" s="120"/>
      <c r="EH2" s="120"/>
      <c r="EI2" s="120"/>
      <c r="EJ2" s="120"/>
      <c r="EK2" s="120"/>
      <c r="EL2" s="120"/>
      <c r="EM2" s="120"/>
      <c r="EN2" s="120"/>
      <c r="EO2" s="120"/>
      <c r="EP2" s="120"/>
      <c r="EQ2" s="120"/>
      <c r="ER2" s="120"/>
      <c r="ES2" s="120"/>
      <c r="ET2" s="120"/>
      <c r="EU2" s="120"/>
      <c r="EV2" s="120"/>
      <c r="EW2" s="120"/>
      <c r="EX2" s="120"/>
      <c r="EY2" s="120"/>
      <c r="EZ2" s="120"/>
      <c r="FA2" s="120"/>
      <c r="FB2" s="120"/>
      <c r="FC2" s="120"/>
      <c r="FD2" s="120"/>
      <c r="FE2" s="120"/>
      <c r="FF2" s="120"/>
      <c r="FG2" s="120"/>
      <c r="FH2" s="120"/>
      <c r="FI2" s="120"/>
      <c r="FJ2" s="120"/>
      <c r="FK2" s="120"/>
      <c r="FL2" s="120"/>
      <c r="FM2" s="120"/>
      <c r="FN2" s="120"/>
      <c r="FO2" s="120"/>
      <c r="FP2" s="120"/>
      <c r="FQ2" s="120"/>
      <c r="FR2" s="120"/>
      <c r="FS2" s="120"/>
      <c r="FT2" s="120"/>
      <c r="FU2" s="120"/>
      <c r="FV2" s="120"/>
      <c r="FW2" s="120"/>
      <c r="GD2" s="47"/>
      <c r="GE2" s="47"/>
    </row>
    <row r="3" spans="1:187" ht="22.8" x14ac:dyDescent="0.3">
      <c r="B3" s="295" t="s">
        <v>162</v>
      </c>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c r="AG3" s="295"/>
      <c r="AH3" s="295"/>
      <c r="AI3" s="295"/>
      <c r="AJ3" s="295"/>
      <c r="AK3" s="295"/>
      <c r="AL3" s="295"/>
      <c r="AM3" s="295"/>
      <c r="AN3" s="295"/>
      <c r="AO3" s="295"/>
      <c r="AP3" s="295"/>
      <c r="AQ3" s="295"/>
      <c r="AR3" s="295"/>
      <c r="AS3" s="295"/>
      <c r="AT3" s="295"/>
      <c r="AU3" s="295"/>
      <c r="AV3" s="295"/>
      <c r="AW3" s="295"/>
      <c r="AX3" s="295"/>
      <c r="AY3" s="295"/>
      <c r="AZ3" s="295"/>
      <c r="BA3" s="295"/>
      <c r="BB3" s="295"/>
      <c r="BN3" s="123"/>
      <c r="BO3" s="122"/>
      <c r="BP3" s="123"/>
      <c r="BQ3" s="122"/>
      <c r="BR3" s="123"/>
      <c r="BS3" s="122"/>
      <c r="BT3" s="123"/>
      <c r="BU3" s="122"/>
      <c r="BX3" s="123"/>
      <c r="BY3" s="122"/>
      <c r="BZ3" s="123"/>
      <c r="CA3" s="122"/>
      <c r="CB3" s="123"/>
      <c r="CC3" s="122"/>
      <c r="CD3" s="123"/>
      <c r="CE3" s="122"/>
      <c r="CF3" s="123"/>
      <c r="CG3" s="122"/>
      <c r="CH3" s="123"/>
      <c r="CI3" s="122"/>
      <c r="CJ3" s="123"/>
      <c r="CK3" s="122"/>
      <c r="CL3" s="123"/>
      <c r="CM3" s="122"/>
      <c r="CN3" s="123"/>
      <c r="CO3" s="122"/>
      <c r="CP3" s="123"/>
      <c r="CQ3" s="122"/>
      <c r="CR3" s="123"/>
      <c r="CS3" s="122"/>
      <c r="CT3" s="122"/>
      <c r="CU3" s="122"/>
      <c r="CV3" s="123"/>
      <c r="CW3" s="122"/>
      <c r="CX3" s="123"/>
      <c r="CY3" s="122"/>
      <c r="CZ3" s="123"/>
      <c r="DA3" s="122"/>
      <c r="DB3" s="123"/>
      <c r="DC3" s="122"/>
      <c r="DD3" s="123"/>
      <c r="DE3" s="122"/>
      <c r="DF3" s="123"/>
      <c r="DG3" s="122"/>
      <c r="DH3" s="123"/>
      <c r="DI3" s="122"/>
      <c r="DJ3" s="123"/>
      <c r="DK3" s="122"/>
      <c r="DL3" s="123"/>
      <c r="DM3" s="122"/>
      <c r="DN3" s="123"/>
      <c r="DO3" s="122"/>
      <c r="DP3" s="123"/>
      <c r="DQ3" s="122"/>
      <c r="DR3" s="123"/>
      <c r="DS3" s="122"/>
      <c r="DT3" s="122"/>
      <c r="DU3" s="122"/>
      <c r="DV3" s="122"/>
      <c r="DW3" s="122"/>
      <c r="DX3" s="122"/>
      <c r="DY3" s="122"/>
      <c r="DZ3" s="122"/>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GD3" s="47"/>
      <c r="GE3" s="47"/>
    </row>
    <row r="4" spans="1:187" ht="6" customHeight="1" x14ac:dyDescent="0.3">
      <c r="B4" s="71"/>
      <c r="C4" s="71"/>
      <c r="D4" s="71"/>
      <c r="E4" s="71"/>
      <c r="F4" s="71"/>
      <c r="G4" s="71"/>
      <c r="H4" s="71"/>
      <c r="I4" s="71"/>
      <c r="J4" s="71"/>
      <c r="K4" s="71"/>
      <c r="L4" s="71"/>
      <c r="M4" s="71"/>
      <c r="N4" s="71"/>
      <c r="O4" s="74"/>
      <c r="P4" s="74"/>
      <c r="Q4" s="74"/>
      <c r="R4" s="74"/>
      <c r="S4" s="74"/>
      <c r="T4" s="74"/>
      <c r="U4" s="74"/>
      <c r="V4" s="74"/>
      <c r="W4" s="74"/>
      <c r="X4" s="74"/>
      <c r="Y4" s="74"/>
      <c r="Z4" s="74"/>
      <c r="AA4" s="74"/>
      <c r="AB4" s="74"/>
      <c r="AC4" s="74"/>
      <c r="AD4" s="74"/>
      <c r="AE4" s="74"/>
      <c r="AF4" s="41"/>
      <c r="AG4" s="41"/>
      <c r="AH4" s="41"/>
      <c r="AI4" s="41"/>
      <c r="AJ4" s="41"/>
      <c r="AK4" s="41"/>
      <c r="AL4" s="41"/>
      <c r="AM4" s="41"/>
      <c r="AN4" s="41"/>
      <c r="AO4" s="41"/>
      <c r="AP4" s="41"/>
      <c r="AQ4" s="41"/>
      <c r="AR4" s="41"/>
      <c r="AS4" s="41"/>
      <c r="AT4" s="41"/>
      <c r="AU4" s="41"/>
      <c r="AV4" s="41"/>
      <c r="AW4" s="41"/>
      <c r="AX4" s="41"/>
      <c r="AY4" s="41"/>
      <c r="AZ4" s="41"/>
      <c r="BA4" s="41"/>
      <c r="BB4" s="41"/>
      <c r="BN4" s="123"/>
      <c r="BO4" s="122"/>
      <c r="BP4" s="123"/>
      <c r="BQ4" s="122"/>
      <c r="BR4" s="123"/>
      <c r="BS4" s="122"/>
      <c r="BT4" s="123"/>
      <c r="BU4" s="122"/>
      <c r="BX4" s="123"/>
      <c r="BY4" s="122"/>
      <c r="BZ4" s="123"/>
      <c r="CA4" s="122"/>
      <c r="CB4" s="123"/>
      <c r="CC4" s="122"/>
      <c r="CD4" s="123"/>
      <c r="CE4" s="122"/>
      <c r="CF4" s="123"/>
      <c r="CG4" s="122"/>
      <c r="CH4" s="123"/>
      <c r="CI4" s="122"/>
      <c r="CJ4" s="123"/>
      <c r="CK4" s="122"/>
      <c r="CL4" s="123"/>
      <c r="CM4" s="122"/>
      <c r="CN4" s="123"/>
      <c r="CO4" s="122"/>
      <c r="CP4" s="123"/>
      <c r="CQ4" s="122"/>
      <c r="CR4" s="123"/>
      <c r="CS4" s="122"/>
      <c r="CT4" s="122"/>
      <c r="CU4" s="122"/>
      <c r="CV4" s="123"/>
      <c r="CW4" s="122"/>
      <c r="CX4" s="123"/>
      <c r="CY4" s="122"/>
      <c r="CZ4" s="123"/>
      <c r="DA4" s="122"/>
      <c r="DB4" s="123"/>
      <c r="DC4" s="122"/>
      <c r="DD4" s="123"/>
      <c r="DE4" s="122"/>
      <c r="DF4" s="123"/>
      <c r="DG4" s="122"/>
      <c r="DH4" s="123"/>
      <c r="DI4" s="122"/>
      <c r="DJ4" s="123"/>
      <c r="DK4" s="122"/>
      <c r="DL4" s="123"/>
      <c r="DM4" s="122"/>
      <c r="DN4" s="123"/>
      <c r="DO4" s="122"/>
      <c r="DP4" s="123"/>
      <c r="DQ4" s="122"/>
      <c r="DR4" s="123"/>
      <c r="DS4" s="122"/>
      <c r="DT4" s="122"/>
      <c r="DU4" s="122"/>
      <c r="DV4" s="122"/>
      <c r="DW4" s="122"/>
      <c r="DX4" s="122"/>
      <c r="DY4" s="122"/>
      <c r="DZ4" s="122"/>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GD4" s="47"/>
      <c r="GE4" s="47"/>
    </row>
    <row r="5" spans="1:187" ht="18" customHeight="1" x14ac:dyDescent="0.3">
      <c r="A5" s="322" t="s">
        <v>0</v>
      </c>
      <c r="B5" s="323"/>
      <c r="C5" s="323"/>
      <c r="D5" s="323"/>
      <c r="E5" s="323"/>
      <c r="F5" s="323"/>
      <c r="G5" s="323"/>
      <c r="H5" s="308">
        <f>Page1of3!AD4</f>
        <v>0</v>
      </c>
      <c r="I5" s="308"/>
      <c r="J5" s="308"/>
      <c r="K5" s="308"/>
      <c r="L5" s="308"/>
      <c r="M5" s="308"/>
      <c r="N5" s="309"/>
      <c r="O5" s="322" t="s">
        <v>86</v>
      </c>
      <c r="P5" s="323"/>
      <c r="Q5" s="323"/>
      <c r="R5" s="323"/>
      <c r="S5" s="396">
        <f>Page1of3!H4</f>
        <v>0</v>
      </c>
      <c r="T5" s="396"/>
      <c r="U5" s="396"/>
      <c r="V5" s="396"/>
      <c r="W5" s="396"/>
      <c r="X5" s="396"/>
      <c r="Y5" s="396"/>
      <c r="Z5" s="396"/>
      <c r="AA5" s="396"/>
      <c r="AB5" s="396"/>
      <c r="AC5" s="396"/>
      <c r="AD5" s="396"/>
      <c r="AE5" s="396"/>
      <c r="AF5" s="396"/>
      <c r="AG5" s="396"/>
      <c r="AH5" s="396"/>
      <c r="AI5" s="396"/>
      <c r="AJ5" s="396"/>
      <c r="AK5" s="396"/>
      <c r="AL5" s="396"/>
      <c r="AM5" s="396"/>
      <c r="AN5" s="396"/>
      <c r="AO5" s="396"/>
      <c r="AP5" s="396"/>
      <c r="AQ5" s="396"/>
      <c r="AR5" s="396"/>
      <c r="AS5" s="396"/>
      <c r="AT5" s="396"/>
      <c r="AU5" s="396"/>
      <c r="AV5" s="396"/>
      <c r="AW5" s="396"/>
      <c r="AX5" s="396"/>
      <c r="AY5" s="396"/>
      <c r="AZ5" s="396"/>
      <c r="BA5" s="396"/>
      <c r="BB5" s="397"/>
      <c r="BN5" s="123"/>
      <c r="BO5" s="122"/>
      <c r="BP5" s="123"/>
      <c r="BQ5" s="122"/>
      <c r="BR5" s="123"/>
      <c r="BS5" s="122"/>
      <c r="BT5" s="123"/>
      <c r="BU5" s="122"/>
      <c r="BX5" s="123"/>
      <c r="BY5" s="122"/>
      <c r="BZ5" s="123"/>
      <c r="CA5" s="122"/>
      <c r="CB5" s="123"/>
      <c r="CC5" s="122"/>
      <c r="CD5" s="123"/>
      <c r="CE5" s="122"/>
      <c r="CF5" s="123"/>
      <c r="CG5" s="122"/>
      <c r="CH5" s="123"/>
      <c r="CI5" s="122"/>
      <c r="CJ5" s="123"/>
      <c r="CK5" s="122"/>
      <c r="CL5" s="123"/>
      <c r="CM5" s="122"/>
      <c r="CN5" s="123"/>
      <c r="CO5" s="122"/>
      <c r="CP5" s="123"/>
      <c r="CQ5" s="122"/>
      <c r="CR5" s="123"/>
      <c r="CS5" s="122"/>
      <c r="CT5" s="122"/>
      <c r="CU5" s="122"/>
      <c r="CV5" s="123"/>
      <c r="CW5" s="122"/>
      <c r="CX5" s="123"/>
      <c r="CY5" s="122"/>
      <c r="CZ5" s="123"/>
      <c r="DA5" s="122"/>
      <c r="DB5" s="123"/>
      <c r="DC5" s="122"/>
      <c r="DD5" s="123"/>
      <c r="DE5" s="122"/>
      <c r="DF5" s="123"/>
      <c r="DG5" s="122"/>
      <c r="DH5" s="123"/>
      <c r="DI5" s="122"/>
      <c r="DJ5" s="123"/>
      <c r="DK5" s="122"/>
      <c r="DL5" s="123"/>
      <c r="DM5" s="122"/>
      <c r="DN5" s="123"/>
      <c r="DO5" s="122"/>
      <c r="DP5" s="123"/>
      <c r="DQ5" s="122"/>
      <c r="DR5" s="123"/>
      <c r="DS5" s="122"/>
      <c r="DT5" s="122"/>
      <c r="DU5" s="122"/>
      <c r="DV5" s="122"/>
      <c r="DW5" s="122"/>
      <c r="DX5" s="122"/>
      <c r="DY5" s="122"/>
      <c r="DZ5" s="122"/>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GD5" s="47"/>
      <c r="GE5" s="47"/>
    </row>
    <row r="6" spans="1:187" ht="6" customHeight="1" x14ac:dyDescent="0.3">
      <c r="A6" s="2"/>
      <c r="B6" s="2"/>
      <c r="C6" s="2"/>
      <c r="D6" s="2"/>
      <c r="E6" s="2"/>
      <c r="F6" s="2"/>
      <c r="G6" s="3"/>
      <c r="H6" s="3"/>
      <c r="I6" s="3"/>
      <c r="J6" s="3"/>
      <c r="K6" s="3"/>
      <c r="L6" s="3"/>
      <c r="M6" s="3"/>
      <c r="N6" s="3"/>
      <c r="O6" s="3"/>
      <c r="P6" s="3"/>
      <c r="Q6" s="3"/>
      <c r="R6" s="3"/>
      <c r="S6" s="3"/>
      <c r="T6" s="3"/>
      <c r="U6" s="3"/>
      <c r="V6" s="3"/>
      <c r="W6" s="3"/>
      <c r="X6" s="3"/>
      <c r="Y6" s="3"/>
      <c r="Z6" s="3"/>
      <c r="AA6" s="3"/>
      <c r="AB6" s="3"/>
      <c r="AC6" s="3"/>
      <c r="AD6" s="3"/>
      <c r="AE6" s="3"/>
      <c r="AF6" s="3"/>
      <c r="AG6" s="3"/>
      <c r="AH6" s="3"/>
      <c r="AI6" s="2"/>
      <c r="AJ6" s="2"/>
      <c r="AK6" s="2"/>
      <c r="AL6" s="2"/>
      <c r="AM6" s="2"/>
      <c r="AN6" s="2"/>
      <c r="AO6" s="2"/>
      <c r="AP6" s="2"/>
      <c r="AQ6" s="2"/>
      <c r="AR6" s="2"/>
      <c r="AS6" s="2"/>
      <c r="AT6" s="2"/>
      <c r="AU6" s="2"/>
      <c r="AV6" s="2"/>
      <c r="AW6" s="2"/>
      <c r="AX6" s="2"/>
      <c r="AY6" s="2"/>
      <c r="AZ6" s="2"/>
      <c r="BA6" s="2"/>
      <c r="BB6" s="129"/>
      <c r="BN6" s="123"/>
      <c r="BO6" s="122"/>
      <c r="BP6" s="123"/>
      <c r="BQ6" s="122"/>
      <c r="BR6" s="123"/>
      <c r="BS6" s="122"/>
      <c r="BT6" s="123"/>
      <c r="BU6" s="122"/>
      <c r="BX6" s="123"/>
      <c r="BY6" s="122"/>
      <c r="BZ6" s="123"/>
      <c r="CA6" s="122"/>
      <c r="CB6" s="123"/>
      <c r="CC6" s="122"/>
      <c r="CD6" s="123"/>
      <c r="CE6" s="122"/>
      <c r="CF6" s="123"/>
      <c r="CG6" s="122"/>
      <c r="CH6" s="123"/>
      <c r="CI6" s="122"/>
      <c r="CJ6" s="123"/>
      <c r="CK6" s="122"/>
      <c r="CL6" s="123"/>
      <c r="CM6" s="122"/>
      <c r="CN6" s="123"/>
      <c r="CO6" s="122"/>
      <c r="CP6" s="123"/>
      <c r="CQ6" s="122"/>
      <c r="CR6" s="123"/>
      <c r="CS6" s="122"/>
      <c r="CT6" s="122"/>
      <c r="CU6" s="122"/>
      <c r="CV6" s="123"/>
      <c r="CW6" s="122"/>
      <c r="CX6" s="123"/>
      <c r="CY6" s="122"/>
      <c r="CZ6" s="123"/>
      <c r="DA6" s="122"/>
      <c r="DB6" s="123"/>
      <c r="DC6" s="122"/>
      <c r="DD6" s="123"/>
      <c r="DE6" s="122"/>
      <c r="DF6" s="123"/>
      <c r="DG6" s="122"/>
      <c r="DH6" s="123"/>
      <c r="DI6" s="122"/>
      <c r="DJ6" s="123"/>
      <c r="DK6" s="122"/>
      <c r="DL6" s="123"/>
      <c r="DM6" s="122"/>
      <c r="DN6" s="123"/>
      <c r="DO6" s="122"/>
      <c r="DP6" s="123"/>
      <c r="DQ6" s="122"/>
      <c r="DR6" s="123"/>
      <c r="DS6" s="122"/>
      <c r="DT6" s="122"/>
      <c r="DU6" s="122"/>
      <c r="DV6" s="122"/>
      <c r="DW6" s="122"/>
      <c r="DX6" s="122"/>
      <c r="DY6" s="122"/>
      <c r="DZ6" s="122"/>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GD6" s="47"/>
      <c r="GE6" s="47"/>
    </row>
    <row r="7" spans="1:187" x14ac:dyDescent="0.3">
      <c r="A7" s="2"/>
      <c r="B7" s="130" t="s">
        <v>231</v>
      </c>
      <c r="C7" s="2"/>
      <c r="D7" s="2"/>
      <c r="E7" s="2"/>
      <c r="F7" s="130"/>
      <c r="G7" s="130"/>
      <c r="H7" s="130"/>
      <c r="I7" s="2"/>
      <c r="J7" s="3"/>
      <c r="K7" s="3"/>
      <c r="L7" s="3"/>
      <c r="M7" s="3"/>
      <c r="N7" s="3"/>
      <c r="O7" s="3"/>
      <c r="P7" s="3"/>
      <c r="Q7" s="3"/>
      <c r="R7" s="3"/>
      <c r="S7" s="3"/>
      <c r="T7" s="3"/>
      <c r="U7" s="3"/>
      <c r="V7" s="3"/>
      <c r="W7" s="3"/>
      <c r="X7" s="3"/>
      <c r="Y7" s="3"/>
      <c r="Z7" s="3"/>
      <c r="AA7" s="3"/>
      <c r="AB7" s="3"/>
      <c r="AC7" s="3"/>
      <c r="AD7" s="3"/>
      <c r="AE7" s="3"/>
      <c r="AF7" s="3"/>
      <c r="AG7" s="3"/>
      <c r="AH7" s="2"/>
      <c r="AI7" s="2"/>
      <c r="AJ7" s="2"/>
      <c r="AK7" s="2"/>
      <c r="AL7" s="2"/>
      <c r="AM7" s="2"/>
      <c r="AN7" s="2"/>
      <c r="AO7" s="2"/>
      <c r="AP7" s="2"/>
      <c r="AQ7" s="2"/>
      <c r="AR7" s="2"/>
      <c r="AS7" s="2"/>
      <c r="AT7" s="2"/>
      <c r="AU7" s="2"/>
      <c r="AV7" s="2"/>
      <c r="AW7" s="2"/>
      <c r="AX7" s="2"/>
      <c r="AY7" s="2"/>
      <c r="AZ7" s="2"/>
      <c r="BA7" s="2"/>
      <c r="BB7" s="129"/>
      <c r="BC7" s="122"/>
      <c r="BL7" s="326"/>
      <c r="BM7" s="326"/>
      <c r="BN7" s="326"/>
      <c r="BO7" s="326"/>
      <c r="BP7" s="326"/>
      <c r="BQ7" s="326"/>
      <c r="BR7" s="326"/>
      <c r="BS7" s="326"/>
      <c r="BU7" s="122"/>
      <c r="BV7" s="326"/>
      <c r="BW7" s="326"/>
      <c r="BX7" s="326"/>
      <c r="BY7" s="326"/>
      <c r="BZ7" s="326"/>
      <c r="CA7" s="326"/>
      <c r="CB7" s="326"/>
      <c r="CC7" s="326"/>
      <c r="CD7" s="326"/>
      <c r="CE7" s="326"/>
      <c r="CF7" s="326"/>
      <c r="CG7" s="326"/>
      <c r="CH7" s="326"/>
      <c r="CI7" s="326"/>
      <c r="CJ7" s="326"/>
      <c r="CK7" s="326"/>
      <c r="CL7" s="326"/>
      <c r="CM7" s="326"/>
      <c r="CN7" s="326"/>
      <c r="CO7" s="326"/>
      <c r="CP7" s="326"/>
      <c r="CQ7" s="326"/>
      <c r="CR7" s="326"/>
      <c r="CS7" s="326"/>
      <c r="CT7" s="326"/>
      <c r="CU7" s="326"/>
      <c r="CV7" s="326"/>
      <c r="CW7" s="326"/>
      <c r="CX7" s="326"/>
      <c r="CY7" s="326"/>
      <c r="CZ7" s="326"/>
      <c r="DA7" s="326"/>
      <c r="DB7" s="326"/>
      <c r="DC7" s="326"/>
      <c r="DD7" s="326"/>
      <c r="DE7" s="326"/>
      <c r="DF7" s="326"/>
      <c r="DG7" s="326"/>
      <c r="DH7" s="326"/>
      <c r="DI7" s="326"/>
      <c r="DJ7" s="326"/>
      <c r="DK7" s="326"/>
      <c r="DL7" s="326"/>
      <c r="DM7" s="326"/>
      <c r="DN7" s="326"/>
      <c r="DO7" s="326"/>
      <c r="DP7" s="326"/>
      <c r="DQ7" s="326"/>
      <c r="DS7" s="122"/>
      <c r="DT7" s="122"/>
      <c r="DU7" s="122"/>
      <c r="DV7" s="122"/>
      <c r="DW7" s="122"/>
      <c r="DX7" s="122"/>
      <c r="DY7" s="122"/>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GD7" s="47"/>
      <c r="GE7" s="47"/>
    </row>
    <row r="8" spans="1:187" ht="6" customHeight="1" x14ac:dyDescent="0.3">
      <c r="A8" s="2"/>
      <c r="B8" s="2"/>
      <c r="C8" s="2"/>
      <c r="D8" s="2"/>
      <c r="E8" s="2"/>
      <c r="F8" s="3"/>
      <c r="G8" s="3"/>
      <c r="H8" s="3"/>
      <c r="I8" s="3"/>
      <c r="J8" s="3"/>
      <c r="K8" s="3"/>
      <c r="L8" s="3"/>
      <c r="M8" s="3"/>
      <c r="N8" s="3"/>
      <c r="O8" s="3"/>
      <c r="P8" s="3"/>
      <c r="Q8" s="3"/>
      <c r="R8" s="3"/>
      <c r="S8" s="3"/>
      <c r="T8" s="3"/>
      <c r="U8" s="3"/>
      <c r="V8" s="3"/>
      <c r="W8" s="3"/>
      <c r="X8" s="3"/>
      <c r="Y8" s="3"/>
      <c r="Z8" s="3"/>
      <c r="AA8" s="3"/>
      <c r="AB8" s="3"/>
      <c r="AC8" s="3"/>
      <c r="AD8" s="3"/>
      <c r="AE8" s="3"/>
      <c r="AF8" s="3"/>
      <c r="AG8" s="3"/>
      <c r="AH8" s="2"/>
      <c r="AI8" s="2"/>
      <c r="AJ8" s="2"/>
      <c r="AK8" s="2"/>
      <c r="AL8" s="2"/>
      <c r="AM8" s="2"/>
      <c r="AN8" s="2"/>
      <c r="AO8" s="2"/>
      <c r="AP8" s="2"/>
      <c r="AQ8" s="2"/>
      <c r="AR8" s="2"/>
      <c r="AS8" s="2"/>
      <c r="AT8" s="2"/>
      <c r="AU8" s="2"/>
      <c r="AV8" s="2"/>
      <c r="AW8" s="2"/>
      <c r="AX8" s="2"/>
      <c r="AY8" s="2"/>
      <c r="AZ8" s="2"/>
      <c r="BA8" s="2"/>
      <c r="BB8" s="129"/>
      <c r="BC8" s="122"/>
      <c r="BM8" s="123"/>
      <c r="BU8" s="122"/>
      <c r="BW8" s="123"/>
      <c r="DS8" s="122"/>
      <c r="DT8" s="122"/>
      <c r="DU8" s="122"/>
      <c r="DV8" s="122"/>
      <c r="DW8" s="122"/>
      <c r="DX8" s="122"/>
      <c r="DY8" s="122"/>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GD8" s="47"/>
      <c r="GE8" s="47"/>
    </row>
    <row r="9" spans="1:187" ht="15" customHeight="1" x14ac:dyDescent="0.3">
      <c r="A9" s="299" t="s">
        <v>158</v>
      </c>
      <c r="B9" s="16"/>
      <c r="C9" s="310" t="s">
        <v>121</v>
      </c>
      <c r="D9" s="311"/>
      <c r="E9" s="352" t="s">
        <v>174</v>
      </c>
      <c r="F9" s="353"/>
      <c r="G9" s="353"/>
      <c r="H9" s="353"/>
      <c r="I9" s="353"/>
      <c r="J9" s="353"/>
      <c r="K9" s="353"/>
      <c r="L9" s="354"/>
      <c r="M9" s="318" t="s">
        <v>78</v>
      </c>
      <c r="N9" s="387"/>
      <c r="O9" s="319"/>
      <c r="P9" s="361" t="s">
        <v>87</v>
      </c>
      <c r="Q9" s="362"/>
      <c r="R9" s="4" t="s">
        <v>65</v>
      </c>
      <c r="S9" s="349" t="s">
        <v>97</v>
      </c>
      <c r="T9" s="350"/>
      <c r="U9" s="350"/>
      <c r="V9" s="350"/>
      <c r="W9" s="350"/>
      <c r="X9" s="350"/>
      <c r="Y9" s="350"/>
      <c r="Z9" s="350"/>
      <c r="AA9" s="350"/>
      <c r="AB9" s="350"/>
      <c r="AC9" s="351"/>
      <c r="AD9" s="352" t="s">
        <v>175</v>
      </c>
      <c r="AE9" s="353"/>
      <c r="AF9" s="353"/>
      <c r="AG9" s="353"/>
      <c r="AH9" s="353"/>
      <c r="AI9" s="353"/>
      <c r="AJ9" s="353"/>
      <c r="AK9" s="354"/>
      <c r="AL9" s="404" t="s">
        <v>179</v>
      </c>
      <c r="AM9" s="387" t="s">
        <v>183</v>
      </c>
      <c r="AN9" s="387"/>
      <c r="AO9" s="387"/>
      <c r="AP9" s="387"/>
      <c r="AQ9" s="387"/>
      <c r="AR9" s="387"/>
      <c r="AS9" s="387"/>
      <c r="AT9" s="387"/>
      <c r="AU9" s="387"/>
      <c r="AV9" s="387"/>
      <c r="AW9" s="387"/>
      <c r="AX9" s="387"/>
      <c r="AY9" s="387"/>
      <c r="AZ9" s="319"/>
      <c r="BA9" s="388" t="s">
        <v>155</v>
      </c>
      <c r="BB9" s="389"/>
      <c r="BD9" s="122" t="s">
        <v>109</v>
      </c>
      <c r="BM9" s="124" t="s">
        <v>109</v>
      </c>
      <c r="BN9" s="125"/>
      <c r="BO9" s="124"/>
      <c r="BP9" s="125"/>
      <c r="BQ9" s="124" t="s">
        <v>109</v>
      </c>
      <c r="BR9" s="125"/>
      <c r="BS9" s="124"/>
      <c r="BT9" s="125"/>
      <c r="BU9" s="124" t="s">
        <v>109</v>
      </c>
      <c r="BV9" s="124"/>
      <c r="BW9" s="124" t="s">
        <v>109</v>
      </c>
      <c r="BX9" s="125"/>
      <c r="BY9" s="124"/>
      <c r="BZ9" s="125"/>
      <c r="CA9" s="124" t="s">
        <v>109</v>
      </c>
      <c r="CB9" s="125"/>
      <c r="CC9" s="124"/>
      <c r="CD9" s="125"/>
      <c r="CE9" s="124" t="s">
        <v>109</v>
      </c>
      <c r="CF9" s="125"/>
      <c r="CG9" s="124"/>
      <c r="CH9" s="125"/>
      <c r="CI9" s="124" t="s">
        <v>109</v>
      </c>
      <c r="CJ9" s="125"/>
      <c r="CK9" s="124"/>
      <c r="CL9" s="125"/>
      <c r="CM9" s="124" t="s">
        <v>109</v>
      </c>
      <c r="CN9" s="125"/>
      <c r="CO9" s="124"/>
      <c r="CP9" s="125"/>
      <c r="CQ9" s="124" t="s">
        <v>109</v>
      </c>
      <c r="CR9" s="125"/>
      <c r="CS9" s="124"/>
      <c r="CT9" s="124"/>
      <c r="CU9" s="124" t="s">
        <v>109</v>
      </c>
      <c r="CV9" s="125"/>
      <c r="CW9" s="124"/>
      <c r="CX9" s="125"/>
      <c r="CY9" s="124" t="s">
        <v>109</v>
      </c>
      <c r="CZ9" s="125"/>
      <c r="DA9" s="124"/>
      <c r="DB9" s="125"/>
      <c r="DC9" s="124" t="s">
        <v>109</v>
      </c>
      <c r="DD9" s="125"/>
      <c r="DE9" s="124"/>
      <c r="DF9" s="125"/>
      <c r="DG9" s="124" t="s">
        <v>109</v>
      </c>
      <c r="DH9" s="125"/>
      <c r="DI9" s="124"/>
      <c r="DJ9" s="125"/>
      <c r="DK9" s="124" t="s">
        <v>109</v>
      </c>
      <c r="DL9" s="125"/>
      <c r="DM9" s="124"/>
      <c r="DN9" s="125"/>
      <c r="DO9" s="124" t="s">
        <v>109</v>
      </c>
      <c r="DP9" s="125"/>
      <c r="DQ9" s="124"/>
      <c r="DR9" s="123"/>
      <c r="DS9" s="122"/>
      <c r="DT9" s="122"/>
      <c r="DU9" s="122"/>
      <c r="DV9" s="122"/>
      <c r="DW9" s="122"/>
      <c r="DX9" s="122"/>
      <c r="DY9" s="122"/>
      <c r="DZ9" s="122"/>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GD9" s="47"/>
      <c r="GE9" s="47"/>
    </row>
    <row r="10" spans="1:187" ht="15" customHeight="1" x14ac:dyDescent="0.3">
      <c r="A10" s="300"/>
      <c r="B10" s="17"/>
      <c r="C10" s="312"/>
      <c r="D10" s="313"/>
      <c r="E10" s="355"/>
      <c r="F10" s="356"/>
      <c r="G10" s="356"/>
      <c r="H10" s="356"/>
      <c r="I10" s="356"/>
      <c r="J10" s="356"/>
      <c r="K10" s="356"/>
      <c r="L10" s="357"/>
      <c r="M10" s="225" t="s">
        <v>79</v>
      </c>
      <c r="N10" s="226"/>
      <c r="O10" s="227"/>
      <c r="P10" s="394" t="s">
        <v>64</v>
      </c>
      <c r="Q10" s="395"/>
      <c r="R10" s="6" t="s">
        <v>69</v>
      </c>
      <c r="S10" s="249" t="s">
        <v>63</v>
      </c>
      <c r="T10" s="251"/>
      <c r="U10" s="249" t="s">
        <v>153</v>
      </c>
      <c r="V10" s="251"/>
      <c r="W10" s="249" t="s">
        <v>61</v>
      </c>
      <c r="X10" s="251"/>
      <c r="Y10" s="249" t="s">
        <v>98</v>
      </c>
      <c r="Z10" s="251"/>
      <c r="AA10" s="249" t="s">
        <v>60</v>
      </c>
      <c r="AB10" s="250"/>
      <c r="AC10" s="127" t="s">
        <v>199</v>
      </c>
      <c r="AD10" s="355"/>
      <c r="AE10" s="356"/>
      <c r="AF10" s="356"/>
      <c r="AG10" s="356"/>
      <c r="AH10" s="356"/>
      <c r="AI10" s="356"/>
      <c r="AJ10" s="356"/>
      <c r="AK10" s="357"/>
      <c r="AL10" s="405"/>
      <c r="AM10" s="226" t="s">
        <v>59</v>
      </c>
      <c r="AN10" s="226"/>
      <c r="AO10" s="226"/>
      <c r="AP10" s="226"/>
      <c r="AQ10" s="226"/>
      <c r="AR10" s="226"/>
      <c r="AS10" s="226"/>
      <c r="AT10" s="226"/>
      <c r="AU10" s="226"/>
      <c r="AV10" s="226"/>
      <c r="AW10" s="226"/>
      <c r="AX10" s="226"/>
      <c r="AY10" s="226"/>
      <c r="AZ10" s="227"/>
      <c r="BA10" s="390"/>
      <c r="BB10" s="391"/>
      <c r="BH10" s="398" t="s">
        <v>111</v>
      </c>
      <c r="BI10" s="398"/>
      <c r="BJ10" s="398"/>
      <c r="BM10" s="124"/>
      <c r="BN10" s="125"/>
      <c r="BO10" s="124"/>
      <c r="BP10" s="125"/>
      <c r="BQ10" s="124"/>
      <c r="BR10" s="125"/>
      <c r="BS10" s="124"/>
      <c r="BT10" s="125"/>
      <c r="BU10" s="124" t="s">
        <v>65</v>
      </c>
      <c r="BV10" s="124" t="s">
        <v>65</v>
      </c>
      <c r="BW10" s="124" t="s">
        <v>63</v>
      </c>
      <c r="BX10" s="125"/>
      <c r="BY10" s="124" t="s">
        <v>63</v>
      </c>
      <c r="BZ10" s="125"/>
      <c r="CA10" s="124" t="s">
        <v>62</v>
      </c>
      <c r="CB10" s="125"/>
      <c r="CC10" s="124" t="s">
        <v>62</v>
      </c>
      <c r="CD10" s="125"/>
      <c r="CE10" s="124" t="s">
        <v>61</v>
      </c>
      <c r="CF10" s="125"/>
      <c r="CG10" s="124" t="s">
        <v>61</v>
      </c>
      <c r="CH10" s="125"/>
      <c r="CI10" s="124" t="s">
        <v>98</v>
      </c>
      <c r="CJ10" s="125"/>
      <c r="CK10" s="124" t="s">
        <v>98</v>
      </c>
      <c r="CL10" s="125"/>
      <c r="CM10" s="124" t="s">
        <v>60</v>
      </c>
      <c r="CN10" s="125"/>
      <c r="CO10" s="124" t="s">
        <v>60</v>
      </c>
      <c r="CP10" s="125"/>
      <c r="CQ10" s="124" t="s">
        <v>197</v>
      </c>
      <c r="CR10" s="125"/>
      <c r="CS10" s="124" t="s">
        <v>197</v>
      </c>
      <c r="CT10" s="124"/>
      <c r="CU10" s="124"/>
      <c r="CV10" s="125"/>
      <c r="CW10" s="124"/>
      <c r="CX10" s="125"/>
      <c r="CY10" s="124"/>
      <c r="CZ10" s="125"/>
      <c r="DA10" s="124"/>
      <c r="DB10" s="125"/>
      <c r="DC10" s="124"/>
      <c r="DD10" s="125"/>
      <c r="DE10" s="124"/>
      <c r="DF10" s="125"/>
      <c r="DG10" s="124"/>
      <c r="DH10" s="125"/>
      <c r="DI10" s="124"/>
      <c r="DJ10" s="125"/>
      <c r="DK10" s="124"/>
      <c r="DL10" s="125"/>
      <c r="DM10" s="124"/>
      <c r="DN10" s="125"/>
      <c r="DO10" s="124"/>
      <c r="DP10" s="125"/>
      <c r="DQ10" s="122"/>
      <c r="DR10" s="123"/>
      <c r="DS10" s="122"/>
      <c r="DT10" s="122"/>
      <c r="DU10" s="122"/>
      <c r="DV10" s="122"/>
      <c r="DW10" s="122"/>
      <c r="DX10" s="122"/>
      <c r="DY10" s="122"/>
      <c r="DZ10" s="122"/>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GD10" s="47"/>
      <c r="GE10" s="47"/>
    </row>
    <row r="11" spans="1:187" ht="16.2" customHeight="1" x14ac:dyDescent="0.3">
      <c r="A11" s="301"/>
      <c r="B11" s="18"/>
      <c r="C11" s="314"/>
      <c r="D11" s="315"/>
      <c r="E11" s="358"/>
      <c r="F11" s="359"/>
      <c r="G11" s="359"/>
      <c r="H11" s="359"/>
      <c r="I11" s="359"/>
      <c r="J11" s="359"/>
      <c r="K11" s="359"/>
      <c r="L11" s="360"/>
      <c r="M11" s="259" t="s">
        <v>80</v>
      </c>
      <c r="N11" s="260"/>
      <c r="O11" s="261"/>
      <c r="P11" s="13" t="s">
        <v>116</v>
      </c>
      <c r="Q11" s="7" t="s">
        <v>117</v>
      </c>
      <c r="R11" s="5" t="s">
        <v>57</v>
      </c>
      <c r="S11" s="363" t="s">
        <v>88</v>
      </c>
      <c r="T11" s="364"/>
      <c r="U11" s="363" t="s">
        <v>154</v>
      </c>
      <c r="V11" s="364"/>
      <c r="W11" s="363" t="s">
        <v>55</v>
      </c>
      <c r="X11" s="364"/>
      <c r="Y11" s="363" t="s">
        <v>99</v>
      </c>
      <c r="Z11" s="364"/>
      <c r="AA11" s="363" t="s">
        <v>54</v>
      </c>
      <c r="AB11" s="365"/>
      <c r="AC11" s="128" t="s">
        <v>198</v>
      </c>
      <c r="AD11" s="358"/>
      <c r="AE11" s="359"/>
      <c r="AF11" s="359"/>
      <c r="AG11" s="359"/>
      <c r="AH11" s="359"/>
      <c r="AI11" s="359"/>
      <c r="AJ11" s="359"/>
      <c r="AK11" s="360"/>
      <c r="AL11" s="406"/>
      <c r="AM11" s="260" t="s">
        <v>52</v>
      </c>
      <c r="AN11" s="260"/>
      <c r="AO11" s="260"/>
      <c r="AP11" s="260"/>
      <c r="AQ11" s="260"/>
      <c r="AR11" s="260"/>
      <c r="AS11" s="260"/>
      <c r="AT11" s="260"/>
      <c r="AU11" s="260"/>
      <c r="AV11" s="260"/>
      <c r="AW11" s="260"/>
      <c r="AX11" s="260"/>
      <c r="AY11" s="260"/>
      <c r="AZ11" s="261"/>
      <c r="BA11" s="392"/>
      <c r="BB11" s="393"/>
      <c r="BD11" s="326" t="s">
        <v>110</v>
      </c>
      <c r="BE11" s="326"/>
      <c r="BF11" s="326"/>
      <c r="BH11" s="398"/>
      <c r="BI11" s="398"/>
      <c r="BJ11" s="398"/>
      <c r="BM11" s="124">
        <v>30</v>
      </c>
      <c r="BN11" s="125"/>
      <c r="BO11" s="124">
        <v>30</v>
      </c>
      <c r="BP11" s="125"/>
      <c r="BQ11" s="124">
        <v>50</v>
      </c>
      <c r="BR11" s="125"/>
      <c r="BS11" s="124">
        <v>50</v>
      </c>
      <c r="BT11" s="125"/>
      <c r="BU11" s="124" t="s">
        <v>57</v>
      </c>
      <c r="BV11" s="124" t="s">
        <v>57</v>
      </c>
      <c r="BW11" s="124" t="s">
        <v>88</v>
      </c>
      <c r="BX11" s="125"/>
      <c r="BY11" s="124" t="s">
        <v>88</v>
      </c>
      <c r="BZ11" s="125"/>
      <c r="CA11" s="124" t="s">
        <v>56</v>
      </c>
      <c r="CB11" s="125"/>
      <c r="CC11" s="124" t="s">
        <v>56</v>
      </c>
      <c r="CD11" s="125"/>
      <c r="CE11" s="124" t="s">
        <v>55</v>
      </c>
      <c r="CF11" s="125"/>
      <c r="CG11" s="124" t="s">
        <v>55</v>
      </c>
      <c r="CH11" s="125"/>
      <c r="CI11" s="124" t="s">
        <v>99</v>
      </c>
      <c r="CJ11" s="125"/>
      <c r="CK11" s="124" t="s">
        <v>99</v>
      </c>
      <c r="CL11" s="125"/>
      <c r="CM11" s="124" t="s">
        <v>54</v>
      </c>
      <c r="CN11" s="125"/>
      <c r="CO11" s="124" t="s">
        <v>54</v>
      </c>
      <c r="CP11" s="125"/>
      <c r="CQ11" s="124"/>
      <c r="CR11" s="125"/>
      <c r="CS11" s="124"/>
      <c r="CT11" s="124"/>
      <c r="CU11" s="124" t="s">
        <v>81</v>
      </c>
      <c r="CV11" s="125"/>
      <c r="CW11" s="124" t="s">
        <v>81</v>
      </c>
      <c r="CX11" s="125"/>
      <c r="CY11" s="124" t="s">
        <v>82</v>
      </c>
      <c r="CZ11" s="125"/>
      <c r="DA11" s="124" t="s">
        <v>82</v>
      </c>
      <c r="DB11" s="125"/>
      <c r="DC11" s="124" t="s">
        <v>83</v>
      </c>
      <c r="DD11" s="125"/>
      <c r="DE11" s="124" t="s">
        <v>83</v>
      </c>
      <c r="DF11" s="125"/>
      <c r="DG11" s="124" t="s">
        <v>84</v>
      </c>
      <c r="DH11" s="125"/>
      <c r="DI11" s="124" t="s">
        <v>84</v>
      </c>
      <c r="DJ11" s="125"/>
      <c r="DK11" s="124" t="s">
        <v>85</v>
      </c>
      <c r="DL11" s="125"/>
      <c r="DM11" s="124" t="s">
        <v>85</v>
      </c>
      <c r="DN11" s="125"/>
      <c r="DO11" s="124" t="s">
        <v>53</v>
      </c>
      <c r="DP11" s="125"/>
      <c r="DQ11" s="124" t="s">
        <v>53</v>
      </c>
      <c r="DR11" s="123"/>
      <c r="DS11" s="122"/>
      <c r="DT11" s="122"/>
      <c r="DU11" s="122"/>
      <c r="DV11" s="122"/>
      <c r="DW11" s="122"/>
      <c r="DX11" s="122"/>
      <c r="DY11" s="122"/>
      <c r="DZ11" s="122"/>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GD11" s="47"/>
      <c r="GE11" s="47"/>
    </row>
    <row r="12" spans="1:187" ht="16.2" customHeight="1" x14ac:dyDescent="0.3">
      <c r="A12" s="59"/>
      <c r="B12" s="12">
        <v>1</v>
      </c>
      <c r="C12" s="327">
        <f>Page2of3!C12</f>
        <v>0</v>
      </c>
      <c r="D12" s="328"/>
      <c r="E12" s="329" t="str">
        <f>IF(Page2of3!X12&gt;1,DW12," ")</f>
        <v xml:space="preserve"> </v>
      </c>
      <c r="F12" s="330"/>
      <c r="G12" s="330"/>
      <c r="H12" s="330"/>
      <c r="I12" s="330"/>
      <c r="J12" s="330"/>
      <c r="K12" s="330"/>
      <c r="L12" s="331"/>
      <c r="M12" s="332"/>
      <c r="N12" s="332"/>
      <c r="O12" s="332"/>
      <c r="P12" s="62"/>
      <c r="Q12" s="63"/>
      <c r="R12" s="63"/>
      <c r="S12" s="338"/>
      <c r="T12" s="339"/>
      <c r="U12" s="343"/>
      <c r="V12" s="344"/>
      <c r="W12" s="335"/>
      <c r="X12" s="336"/>
      <c r="Y12" s="345"/>
      <c r="Z12" s="202"/>
      <c r="AA12" s="345"/>
      <c r="AB12" s="202"/>
      <c r="AC12" s="121"/>
      <c r="AD12" s="346"/>
      <c r="AE12" s="347"/>
      <c r="AF12" s="347"/>
      <c r="AG12" s="347"/>
      <c r="AH12" s="347"/>
      <c r="AI12" s="347"/>
      <c r="AJ12" s="347"/>
      <c r="AK12" s="348"/>
      <c r="AL12" s="64"/>
      <c r="AM12" s="294"/>
      <c r="AN12" s="294"/>
      <c r="AO12" s="294"/>
      <c r="AP12" s="294"/>
      <c r="AQ12" s="294"/>
      <c r="AR12" s="294"/>
      <c r="AS12" s="294"/>
      <c r="AT12" s="294"/>
      <c r="AU12" s="294"/>
      <c r="AV12" s="294"/>
      <c r="AW12" s="294"/>
      <c r="AX12" s="294"/>
      <c r="AY12" s="294"/>
      <c r="AZ12" s="294"/>
      <c r="BA12" s="335"/>
      <c r="BB12" s="336"/>
      <c r="BD12" s="326">
        <f t="shared" ref="BD12:BD36" si="0">IF(AND(C12&lt;FROM_DATE,C12&gt;1),M12,0)</f>
        <v>0</v>
      </c>
      <c r="BE12" s="326"/>
      <c r="BF12" s="326"/>
      <c r="BG12" s="189"/>
      <c r="BH12" s="326">
        <f t="shared" ref="BH12:BH43" si="1">IF(OR(C12&gt;FROM_DATE,C12=FROM_DATE),M12,0)</f>
        <v>0</v>
      </c>
      <c r="BI12" s="326"/>
      <c r="BJ12" s="326"/>
      <c r="BM12" s="122">
        <f t="shared" ref="BM12:BM36" si="2">IF(AND(C12&lt;FROM_DATE,C12&gt;1),P12,0)</f>
        <v>0</v>
      </c>
      <c r="BN12" s="123">
        <f>IF(BM12&gt;0,1,0)</f>
        <v>0</v>
      </c>
      <c r="BO12" s="122">
        <f t="shared" ref="BO12:BO43" si="3">IF(OR(C12&gt;FROM_DATE,C12=FROM_DATE),P12,0)</f>
        <v>0</v>
      </c>
      <c r="BP12" s="123">
        <f>IF(BO12&gt;0,1,0)</f>
        <v>0</v>
      </c>
      <c r="BQ12" s="122">
        <f t="shared" ref="BQ12:BQ35" si="4">IF(AND(C12&lt;FROM_DATE,C12&gt;1),Q12,0)</f>
        <v>0</v>
      </c>
      <c r="BR12" s="123">
        <f>IF(BQ12&gt;0,1,0)</f>
        <v>0</v>
      </c>
      <c r="BS12" s="122">
        <f t="shared" ref="BS12:BS43" si="5">IF(OR(C12&gt;FROM_DATE,C12=FROM_DATE),Q12,0)</f>
        <v>0</v>
      </c>
      <c r="BT12" s="123">
        <f>IF(BS12&gt;0,1,0)</f>
        <v>0</v>
      </c>
      <c r="BU12" s="122">
        <f t="shared" ref="BU12:BU36" si="6">IF(AND(C12&lt;FROM_DATE,C12&gt;1),R12,0)</f>
        <v>0</v>
      </c>
      <c r="BV12" s="122">
        <f t="shared" ref="BV12:BV43" si="7">IF(OR(C12&gt;FROM_DATE,C12=FROM_DATE),R12,0)</f>
        <v>0</v>
      </c>
      <c r="BW12" s="122">
        <f t="shared" ref="BW12:BW36" si="8">IF(AND(C12&lt;FROM_DATE,C12&gt;1),S12,0)</f>
        <v>0</v>
      </c>
      <c r="BX12" s="123">
        <f>IF(BW12&gt;0,1,0)</f>
        <v>0</v>
      </c>
      <c r="BY12" s="122">
        <f t="shared" ref="BY12:BY43" si="9">IF(OR(C12&gt;FROM_DATE,C12=FROM_DATE),S12,0)</f>
        <v>0</v>
      </c>
      <c r="BZ12" s="123">
        <f>IF(BY12&gt;0,1,0)</f>
        <v>0</v>
      </c>
      <c r="CA12" s="122">
        <f t="shared" ref="CA12:CA36" si="10">IF(AND(C12&lt;FROM_DATE,C12&gt;1),U12,0)</f>
        <v>0</v>
      </c>
      <c r="CB12" s="123">
        <f>IF(CA12&gt;0,1,0)</f>
        <v>0</v>
      </c>
      <c r="CC12" s="122">
        <f t="shared" ref="CC12:CC43" si="11">IF(OR(C12&gt;FROM_DATE,C12=FROM_DATE),U12,0)</f>
        <v>0</v>
      </c>
      <c r="CD12" s="123">
        <f>IF(CC12&gt;0,1,0)</f>
        <v>0</v>
      </c>
      <c r="CE12" s="122">
        <f t="shared" ref="CE12:CE36" si="12">IF(AND(C12&lt;FROM_DATE,C12&gt;1),W12,0)</f>
        <v>0</v>
      </c>
      <c r="CF12" s="123">
        <f>IF(CE12&gt;0,1,0)</f>
        <v>0</v>
      </c>
      <c r="CG12" s="122">
        <f t="shared" ref="CG12:CG43" si="13">IF(OR(C12&gt;FROM_DATE,C12=FROM_DATE),W12,0)</f>
        <v>0</v>
      </c>
      <c r="CH12" s="123">
        <f>IF(CG12&gt;0,1,0)</f>
        <v>0</v>
      </c>
      <c r="CI12" s="122">
        <f t="shared" ref="CI12:CI36" si="14">IF(AND(C12&lt;FROM_DATE,C12&gt;1),Y12,0)</f>
        <v>0</v>
      </c>
      <c r="CJ12" s="123">
        <f>IF(CI12&gt;0,1,0)</f>
        <v>0</v>
      </c>
      <c r="CK12" s="122">
        <f t="shared" ref="CK12:CK43" si="15">IF(OR(C12&gt;FROM_DATE,C12=FROM_DATE),Y12,0)</f>
        <v>0</v>
      </c>
      <c r="CL12" s="123">
        <f>IF(CK12&gt;0,1,0)</f>
        <v>0</v>
      </c>
      <c r="CM12" s="122">
        <f t="shared" ref="CM12:CM36" si="16">IF(AND(C12&lt;FROM_DATE,C12&gt;1),AA12,0)</f>
        <v>0</v>
      </c>
      <c r="CN12" s="123">
        <f>IF(CM12&gt;0,1,0)</f>
        <v>0</v>
      </c>
      <c r="CO12" s="122">
        <f t="shared" ref="CO12:CO43" si="17">IF(OR(C12&gt;FROM_DATE,C12=FROM_DATE),AA12,0)</f>
        <v>0</v>
      </c>
      <c r="CP12" s="123">
        <f>IF(CO12&gt;0,1,0)</f>
        <v>0</v>
      </c>
      <c r="CQ12" s="122">
        <f t="shared" ref="CQ12:CQ36" si="18">IF(AND(C12&lt;FROM_DATE,C12&gt;1),AC12,0)</f>
        <v>0</v>
      </c>
      <c r="CR12" s="123">
        <f>IF(CQ12&gt;0,1,0)</f>
        <v>0</v>
      </c>
      <c r="CS12" s="122">
        <f t="shared" ref="CS12:CS43" si="19">IF(OR(C12&gt;FROM_DATE,C12=FROM_DATE),AC12,0)</f>
        <v>0</v>
      </c>
      <c r="CT12" s="123">
        <f>IF(CS12&gt;0,1,0)</f>
        <v>0</v>
      </c>
      <c r="CU12" s="122">
        <f t="shared" ref="CU12:CU36" si="20">IF(AND(C12&lt;FROM_DATE,C12&gt;1),AD12,0)</f>
        <v>0</v>
      </c>
      <c r="CV12" s="123">
        <f>IF(CU12&gt;0,1,0)</f>
        <v>0</v>
      </c>
      <c r="CW12" s="122">
        <f t="shared" ref="CW12:CW43" si="21">IF(OR(C12&gt;FROM_DATE,C12=FROM_DATE),AD12,0)</f>
        <v>0</v>
      </c>
      <c r="CX12" s="123">
        <f>IF(CW12&gt;0,1,0)</f>
        <v>0</v>
      </c>
      <c r="CY12" s="122">
        <f t="shared" ref="CY12:CY36" si="22">IF(AND(C12&lt;FROM_DATE,C12&gt;1),AG12,0)</f>
        <v>0</v>
      </c>
      <c r="CZ12" s="123">
        <f>IF(CY12&gt;0,1,0)</f>
        <v>0</v>
      </c>
      <c r="DA12" s="122">
        <f t="shared" ref="DA12:DA43" si="23">IF(OR(C12&gt;FROM_DATE,C12=FROM_DATE),AG12,0)</f>
        <v>0</v>
      </c>
      <c r="DB12" s="123">
        <f>IF(DA12&gt;0,1,0)</f>
        <v>0</v>
      </c>
      <c r="DC12" s="122">
        <f t="shared" ref="DC12:DC36" si="24">IF(AND(C12&lt;FROM_DATE,AH12&gt;1),AH12,0)</f>
        <v>0</v>
      </c>
      <c r="DD12" s="123">
        <f>IF(DC12&gt;0,1,0)</f>
        <v>0</v>
      </c>
      <c r="DE12" s="122">
        <f t="shared" ref="DE12:DE43" si="25">IF(OR(C12&gt;FROM_DATE,C12=FROM_DATE),AH12,0)</f>
        <v>0</v>
      </c>
      <c r="DF12" s="123">
        <f>IF(DE12&gt;0,1,0)</f>
        <v>0</v>
      </c>
      <c r="DG12" s="122">
        <f t="shared" ref="DG12:DG36" si="26">IF(AND(C12&lt;FROM_DATE,C12&gt;1),AI12,0)</f>
        <v>0</v>
      </c>
      <c r="DH12" s="123">
        <f>IF(DG12&gt;0,1,0)</f>
        <v>0</v>
      </c>
      <c r="DI12" s="122">
        <f t="shared" ref="DI12:DI43" si="27">IF(OR(C12&gt;FROM_DATE,C12=FROM_DATE),AI12,0)</f>
        <v>0</v>
      </c>
      <c r="DJ12" s="123">
        <f>IF(DI12&gt;0,1,0)</f>
        <v>0</v>
      </c>
      <c r="DK12" s="122">
        <f t="shared" ref="DK12:DK36" si="28">IF(AND(C12&lt;FROM_DATE,C12&gt;1),AJ12,0)</f>
        <v>0</v>
      </c>
      <c r="DL12" s="123">
        <f>IF(DK12&gt;0,1,0)</f>
        <v>0</v>
      </c>
      <c r="DM12" s="122">
        <f t="shared" ref="DM12:DM43" si="29">IF(OR(C12&gt;FROM_DATE,C12=FROM_DATE),AJ12,0)</f>
        <v>0</v>
      </c>
      <c r="DN12" s="123">
        <f>IF(DM12&gt;0,1,0)</f>
        <v>0</v>
      </c>
      <c r="DO12" s="122">
        <f t="shared" ref="DO12:DO36" si="30">IF(AND(C12&lt;FROM_DATE,C12&gt;1),AK12,0)</f>
        <v>0</v>
      </c>
      <c r="DP12" s="123">
        <f>IF(DO12&gt;0,1,0)</f>
        <v>0</v>
      </c>
      <c r="DQ12" s="122">
        <f t="shared" ref="DQ12:DQ43" si="31">IF(OR(C12&gt;FROM_DATE,C12=FROM_DATE),AK12,0)</f>
        <v>0</v>
      </c>
      <c r="DR12" s="123">
        <f>IF(DQ12&gt;0,1,0)</f>
        <v>0</v>
      </c>
      <c r="DS12" s="122"/>
      <c r="DT12" s="175" t="s">
        <v>141</v>
      </c>
      <c r="DU12" s="122" t="str">
        <f>LEFT(Page2of3!E12,1)</f>
        <v/>
      </c>
      <c r="DV12" s="122">
        <f>Page2of3!J12</f>
        <v>0</v>
      </c>
      <c r="DW12" s="122" t="str">
        <f>CONCATENATE(DV12,","," ",DU12,".")</f>
        <v>0, .</v>
      </c>
      <c r="DX12" s="122" t="s">
        <v>180</v>
      </c>
      <c r="DY12" s="122"/>
      <c r="DZ12" s="122"/>
      <c r="EA12" s="122"/>
      <c r="EB12" s="122"/>
      <c r="EC12" s="196"/>
      <c r="ED12" s="196"/>
      <c r="EE12" s="196"/>
      <c r="EF12" s="196"/>
      <c r="EG12" s="196"/>
      <c r="EH12" s="196"/>
      <c r="EI12" s="196"/>
      <c r="EJ12" s="196"/>
      <c r="EK12" s="196"/>
      <c r="EL12" s="196"/>
      <c r="EM12" s="196"/>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GD12" s="47"/>
      <c r="GE12" s="47"/>
    </row>
    <row r="13" spans="1:187" ht="16.2" customHeight="1" x14ac:dyDescent="0.3">
      <c r="A13" s="59"/>
      <c r="B13" s="12">
        <v>2</v>
      </c>
      <c r="C13" s="327">
        <f>Page2of3!C13</f>
        <v>0</v>
      </c>
      <c r="D13" s="328"/>
      <c r="E13" s="329" t="str">
        <f>IF(Page2of3!X13&gt;1,DW13," ")</f>
        <v xml:space="preserve"> </v>
      </c>
      <c r="F13" s="330"/>
      <c r="G13" s="330"/>
      <c r="H13" s="330"/>
      <c r="I13" s="330"/>
      <c r="J13" s="330"/>
      <c r="K13" s="330"/>
      <c r="L13" s="331"/>
      <c r="M13" s="332"/>
      <c r="N13" s="332"/>
      <c r="O13" s="332"/>
      <c r="P13" s="62"/>
      <c r="Q13" s="63"/>
      <c r="R13" s="63"/>
      <c r="S13" s="338"/>
      <c r="T13" s="339"/>
      <c r="U13" s="343"/>
      <c r="V13" s="344"/>
      <c r="W13" s="335"/>
      <c r="X13" s="336"/>
      <c r="Y13" s="345"/>
      <c r="Z13" s="202"/>
      <c r="AA13" s="345"/>
      <c r="AB13" s="202"/>
      <c r="AC13" s="121"/>
      <c r="AD13" s="346"/>
      <c r="AE13" s="347"/>
      <c r="AF13" s="347"/>
      <c r="AG13" s="347"/>
      <c r="AH13" s="347"/>
      <c r="AI13" s="347"/>
      <c r="AJ13" s="347"/>
      <c r="AK13" s="348"/>
      <c r="AL13" s="64"/>
      <c r="AM13" s="294"/>
      <c r="AN13" s="294"/>
      <c r="AO13" s="294"/>
      <c r="AP13" s="294"/>
      <c r="AQ13" s="294"/>
      <c r="AR13" s="294"/>
      <c r="AS13" s="294"/>
      <c r="AT13" s="294"/>
      <c r="AU13" s="294"/>
      <c r="AV13" s="294"/>
      <c r="AW13" s="294"/>
      <c r="AX13" s="294"/>
      <c r="AY13" s="294"/>
      <c r="AZ13" s="294"/>
      <c r="BA13" s="335"/>
      <c r="BB13" s="336"/>
      <c r="BD13" s="326">
        <f t="shared" si="0"/>
        <v>0</v>
      </c>
      <c r="BE13" s="326"/>
      <c r="BF13" s="326"/>
      <c r="BH13" s="326">
        <f t="shared" si="1"/>
        <v>0</v>
      </c>
      <c r="BI13" s="326"/>
      <c r="BJ13" s="326"/>
      <c r="BM13" s="122">
        <f t="shared" si="2"/>
        <v>0</v>
      </c>
      <c r="BN13" s="123">
        <f t="shared" ref="BN13:BN36" si="32">IF(BM13&gt;0,1,0)</f>
        <v>0</v>
      </c>
      <c r="BO13" s="122">
        <f t="shared" si="3"/>
        <v>0</v>
      </c>
      <c r="BP13" s="123">
        <f t="shared" ref="BP13:BP36" si="33">IF(BO13&gt;0,1,0)</f>
        <v>0</v>
      </c>
      <c r="BQ13" s="122">
        <f t="shared" si="4"/>
        <v>0</v>
      </c>
      <c r="BR13" s="123">
        <f t="shared" ref="BR13:BR36" si="34">IF(BQ13&gt;0,1,0)</f>
        <v>0</v>
      </c>
      <c r="BS13" s="122">
        <f t="shared" si="5"/>
        <v>0</v>
      </c>
      <c r="BT13" s="123">
        <f t="shared" ref="BT13:BT36" si="35">IF(BS13&gt;0,1,0)</f>
        <v>0</v>
      </c>
      <c r="BU13" s="122">
        <f t="shared" si="6"/>
        <v>0</v>
      </c>
      <c r="BV13" s="122">
        <f t="shared" si="7"/>
        <v>0</v>
      </c>
      <c r="BW13" s="122">
        <f t="shared" si="8"/>
        <v>0</v>
      </c>
      <c r="BX13" s="123">
        <f t="shared" ref="BX13:BX36" si="36">IF(BW13&gt;0,1,0)</f>
        <v>0</v>
      </c>
      <c r="BY13" s="122">
        <f t="shared" si="9"/>
        <v>0</v>
      </c>
      <c r="BZ13" s="123">
        <f t="shared" ref="BZ13:BZ36" si="37">IF(BY13&gt;0,1,0)</f>
        <v>0</v>
      </c>
      <c r="CA13" s="122">
        <f t="shared" si="10"/>
        <v>0</v>
      </c>
      <c r="CB13" s="123">
        <f t="shared" ref="CB13:CB36" si="38">IF(CA13&gt;0,1,0)</f>
        <v>0</v>
      </c>
      <c r="CC13" s="122">
        <f t="shared" si="11"/>
        <v>0</v>
      </c>
      <c r="CD13" s="123">
        <f t="shared" ref="CD13:CD36" si="39">IF(CC13&gt;0,1,0)</f>
        <v>0</v>
      </c>
      <c r="CE13" s="122">
        <f t="shared" si="12"/>
        <v>0</v>
      </c>
      <c r="CF13" s="123">
        <f t="shared" ref="CF13:CF36" si="40">IF(CE13&gt;0,1,0)</f>
        <v>0</v>
      </c>
      <c r="CG13" s="122">
        <f t="shared" si="13"/>
        <v>0</v>
      </c>
      <c r="CH13" s="123">
        <f t="shared" ref="CH13:CH36" si="41">IF(CG13&gt;0,1,0)</f>
        <v>0</v>
      </c>
      <c r="CI13" s="122">
        <f t="shared" si="14"/>
        <v>0</v>
      </c>
      <c r="CJ13" s="123">
        <f t="shared" ref="CJ13:CJ36" si="42">IF(CI13&gt;0,1,0)</f>
        <v>0</v>
      </c>
      <c r="CK13" s="122">
        <f t="shared" si="15"/>
        <v>0</v>
      </c>
      <c r="CL13" s="123">
        <f t="shared" ref="CL13:CL36" si="43">IF(CK13&gt;0,1,0)</f>
        <v>0</v>
      </c>
      <c r="CM13" s="122">
        <f t="shared" si="16"/>
        <v>0</v>
      </c>
      <c r="CN13" s="123">
        <f t="shared" ref="CN13:CN36" si="44">IF(CM13&gt;0,1,0)</f>
        <v>0</v>
      </c>
      <c r="CO13" s="122">
        <f t="shared" si="17"/>
        <v>0</v>
      </c>
      <c r="CP13" s="123">
        <f t="shared" ref="CP13:CP36" si="45">IF(CO13&gt;0,1,0)</f>
        <v>0</v>
      </c>
      <c r="CQ13" s="122">
        <f t="shared" si="18"/>
        <v>0</v>
      </c>
      <c r="CR13" s="123">
        <f t="shared" ref="CR13:CR36" si="46">IF(CQ13&gt;0,1,0)</f>
        <v>0</v>
      </c>
      <c r="CS13" s="122">
        <f t="shared" si="19"/>
        <v>0</v>
      </c>
      <c r="CT13" s="123">
        <f t="shared" ref="CT13:CT36" si="47">IF(CS13&gt;0,1,0)</f>
        <v>0</v>
      </c>
      <c r="CU13" s="122">
        <f t="shared" si="20"/>
        <v>0</v>
      </c>
      <c r="CV13" s="123">
        <f t="shared" ref="CV13:CV36" si="48">IF(CU13&gt;0,1,0)</f>
        <v>0</v>
      </c>
      <c r="CW13" s="122">
        <f t="shared" si="21"/>
        <v>0</v>
      </c>
      <c r="CX13" s="123">
        <f t="shared" ref="CX13:CX36" si="49">IF(CW13&gt;0,1,0)</f>
        <v>0</v>
      </c>
      <c r="CY13" s="122">
        <f t="shared" si="22"/>
        <v>0</v>
      </c>
      <c r="CZ13" s="123">
        <f t="shared" ref="CZ13:CZ36" si="50">IF(CY13&gt;0,1,0)</f>
        <v>0</v>
      </c>
      <c r="DA13" s="122">
        <f t="shared" si="23"/>
        <v>0</v>
      </c>
      <c r="DB13" s="123">
        <f t="shared" ref="DB13:DB36" si="51">IF(DA13&gt;0,1,0)</f>
        <v>0</v>
      </c>
      <c r="DC13" s="122">
        <f t="shared" si="24"/>
        <v>0</v>
      </c>
      <c r="DD13" s="123">
        <f t="shared" ref="DD13:DD36" si="52">IF(DC13&gt;0,1,0)</f>
        <v>0</v>
      </c>
      <c r="DE13" s="122">
        <f t="shared" si="25"/>
        <v>0</v>
      </c>
      <c r="DF13" s="123">
        <f t="shared" ref="DF13:DF36" si="53">IF(DE13&gt;0,1,0)</f>
        <v>0</v>
      </c>
      <c r="DG13" s="122">
        <f t="shared" si="26"/>
        <v>0</v>
      </c>
      <c r="DH13" s="123">
        <f t="shared" ref="DH13:DH36" si="54">IF(DG13&gt;0,1,0)</f>
        <v>0</v>
      </c>
      <c r="DI13" s="122">
        <f t="shared" si="27"/>
        <v>0</v>
      </c>
      <c r="DJ13" s="123">
        <f t="shared" ref="DJ13:DJ36" si="55">IF(DI13&gt;0,1,0)</f>
        <v>0</v>
      </c>
      <c r="DK13" s="122">
        <f t="shared" si="28"/>
        <v>0</v>
      </c>
      <c r="DL13" s="123">
        <f t="shared" ref="DL13:DL36" si="56">IF(DK13&gt;0,1,0)</f>
        <v>0</v>
      </c>
      <c r="DM13" s="122">
        <f t="shared" si="29"/>
        <v>0</v>
      </c>
      <c r="DN13" s="123">
        <f t="shared" ref="DN13:DN36" si="57">IF(DM13&gt;0,1,0)</f>
        <v>0</v>
      </c>
      <c r="DO13" s="122">
        <f t="shared" si="30"/>
        <v>0</v>
      </c>
      <c r="DP13" s="123">
        <f t="shared" ref="DP13:DP36" si="58">IF(DO13&gt;0,1,0)</f>
        <v>0</v>
      </c>
      <c r="DQ13" s="122">
        <f t="shared" si="31"/>
        <v>0</v>
      </c>
      <c r="DR13" s="123">
        <f t="shared" ref="DR13:DR36" si="59">IF(DQ13&gt;0,1,0)</f>
        <v>0</v>
      </c>
      <c r="DS13" s="122"/>
      <c r="DT13" s="175" t="s">
        <v>142</v>
      </c>
      <c r="DU13" s="122" t="str">
        <f>LEFT(Page2of3!E13,1)</f>
        <v/>
      </c>
      <c r="DV13" s="122">
        <f>Page2of3!J13</f>
        <v>0</v>
      </c>
      <c r="DW13" s="122" t="str">
        <f t="shared" ref="DW13:DW61" si="60">CONCATENATE(DV13,","," ",DU13,".")</f>
        <v>0, .</v>
      </c>
      <c r="DX13" s="122" t="s">
        <v>181</v>
      </c>
      <c r="DY13" s="122"/>
      <c r="DZ13" s="122"/>
      <c r="EA13" s="122"/>
      <c r="EB13" s="122"/>
      <c r="EC13" s="196"/>
      <c r="ED13" s="196"/>
      <c r="EE13" s="196"/>
      <c r="EF13" s="196"/>
      <c r="EG13" s="196"/>
      <c r="EH13" s="196"/>
      <c r="EI13" s="196"/>
      <c r="EJ13" s="196"/>
      <c r="EK13" s="196"/>
      <c r="EL13" s="196"/>
      <c r="EM13" s="196"/>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GD13" s="47"/>
      <c r="GE13" s="47"/>
    </row>
    <row r="14" spans="1:187" ht="16.2" customHeight="1" x14ac:dyDescent="0.3">
      <c r="A14" s="59"/>
      <c r="B14" s="12">
        <v>3</v>
      </c>
      <c r="C14" s="327">
        <f>Page2of3!C14</f>
        <v>0</v>
      </c>
      <c r="D14" s="328"/>
      <c r="E14" s="329" t="str">
        <f>IF(Page2of3!X14&gt;1,DW14," ")</f>
        <v xml:space="preserve"> </v>
      </c>
      <c r="F14" s="330"/>
      <c r="G14" s="330"/>
      <c r="H14" s="330"/>
      <c r="I14" s="330"/>
      <c r="J14" s="330"/>
      <c r="K14" s="330"/>
      <c r="L14" s="331"/>
      <c r="M14" s="332"/>
      <c r="N14" s="332"/>
      <c r="O14" s="332"/>
      <c r="P14" s="62"/>
      <c r="Q14" s="63"/>
      <c r="R14" s="63"/>
      <c r="S14" s="338"/>
      <c r="T14" s="339"/>
      <c r="U14" s="343"/>
      <c r="V14" s="344"/>
      <c r="W14" s="335"/>
      <c r="X14" s="336"/>
      <c r="Y14" s="345"/>
      <c r="Z14" s="202"/>
      <c r="AA14" s="345"/>
      <c r="AB14" s="202"/>
      <c r="AC14" s="121"/>
      <c r="AD14" s="346"/>
      <c r="AE14" s="347"/>
      <c r="AF14" s="347"/>
      <c r="AG14" s="347"/>
      <c r="AH14" s="347"/>
      <c r="AI14" s="347"/>
      <c r="AJ14" s="347"/>
      <c r="AK14" s="348"/>
      <c r="AL14" s="64"/>
      <c r="AM14" s="294"/>
      <c r="AN14" s="294"/>
      <c r="AO14" s="294"/>
      <c r="AP14" s="294"/>
      <c r="AQ14" s="294"/>
      <c r="AR14" s="294"/>
      <c r="AS14" s="294"/>
      <c r="AT14" s="294"/>
      <c r="AU14" s="294"/>
      <c r="AV14" s="294"/>
      <c r="AW14" s="294"/>
      <c r="AX14" s="294"/>
      <c r="AY14" s="294"/>
      <c r="AZ14" s="294"/>
      <c r="BA14" s="335"/>
      <c r="BB14" s="336"/>
      <c r="BD14" s="326">
        <f t="shared" si="0"/>
        <v>0</v>
      </c>
      <c r="BE14" s="326"/>
      <c r="BF14" s="326"/>
      <c r="BH14" s="326">
        <f t="shared" si="1"/>
        <v>0</v>
      </c>
      <c r="BI14" s="326"/>
      <c r="BJ14" s="326"/>
      <c r="BM14" s="122">
        <f t="shared" si="2"/>
        <v>0</v>
      </c>
      <c r="BN14" s="123">
        <f t="shared" si="32"/>
        <v>0</v>
      </c>
      <c r="BO14" s="122">
        <f t="shared" si="3"/>
        <v>0</v>
      </c>
      <c r="BP14" s="123">
        <f t="shared" si="33"/>
        <v>0</v>
      </c>
      <c r="BQ14" s="122">
        <f t="shared" si="4"/>
        <v>0</v>
      </c>
      <c r="BR14" s="123">
        <f t="shared" si="34"/>
        <v>0</v>
      </c>
      <c r="BS14" s="122">
        <f t="shared" si="5"/>
        <v>0</v>
      </c>
      <c r="BT14" s="123">
        <f t="shared" si="35"/>
        <v>0</v>
      </c>
      <c r="BU14" s="122">
        <f t="shared" si="6"/>
        <v>0</v>
      </c>
      <c r="BV14" s="122">
        <f t="shared" si="7"/>
        <v>0</v>
      </c>
      <c r="BW14" s="122">
        <f t="shared" si="8"/>
        <v>0</v>
      </c>
      <c r="BX14" s="123">
        <f t="shared" si="36"/>
        <v>0</v>
      </c>
      <c r="BY14" s="122">
        <f t="shared" si="9"/>
        <v>0</v>
      </c>
      <c r="BZ14" s="123">
        <f t="shared" si="37"/>
        <v>0</v>
      </c>
      <c r="CA14" s="122">
        <f t="shared" si="10"/>
        <v>0</v>
      </c>
      <c r="CB14" s="123">
        <f t="shared" si="38"/>
        <v>0</v>
      </c>
      <c r="CC14" s="122">
        <f t="shared" si="11"/>
        <v>0</v>
      </c>
      <c r="CD14" s="123">
        <f t="shared" si="39"/>
        <v>0</v>
      </c>
      <c r="CE14" s="122">
        <f t="shared" si="12"/>
        <v>0</v>
      </c>
      <c r="CF14" s="123">
        <f t="shared" si="40"/>
        <v>0</v>
      </c>
      <c r="CG14" s="122">
        <f t="shared" si="13"/>
        <v>0</v>
      </c>
      <c r="CH14" s="123">
        <f t="shared" si="41"/>
        <v>0</v>
      </c>
      <c r="CI14" s="122">
        <f t="shared" si="14"/>
        <v>0</v>
      </c>
      <c r="CJ14" s="123">
        <f t="shared" si="42"/>
        <v>0</v>
      </c>
      <c r="CK14" s="122">
        <f t="shared" si="15"/>
        <v>0</v>
      </c>
      <c r="CL14" s="123">
        <f t="shared" si="43"/>
        <v>0</v>
      </c>
      <c r="CM14" s="122">
        <f t="shared" si="16"/>
        <v>0</v>
      </c>
      <c r="CN14" s="123">
        <f t="shared" si="44"/>
        <v>0</v>
      </c>
      <c r="CO14" s="122">
        <f t="shared" si="17"/>
        <v>0</v>
      </c>
      <c r="CP14" s="123">
        <f t="shared" si="45"/>
        <v>0</v>
      </c>
      <c r="CQ14" s="122">
        <f t="shared" si="18"/>
        <v>0</v>
      </c>
      <c r="CR14" s="123">
        <f t="shared" si="46"/>
        <v>0</v>
      </c>
      <c r="CS14" s="122">
        <f t="shared" si="19"/>
        <v>0</v>
      </c>
      <c r="CT14" s="123">
        <f t="shared" si="47"/>
        <v>0</v>
      </c>
      <c r="CU14" s="122">
        <f t="shared" si="20"/>
        <v>0</v>
      </c>
      <c r="CV14" s="123">
        <f t="shared" si="48"/>
        <v>0</v>
      </c>
      <c r="CW14" s="122">
        <f t="shared" si="21"/>
        <v>0</v>
      </c>
      <c r="CX14" s="123">
        <f t="shared" si="49"/>
        <v>0</v>
      </c>
      <c r="CY14" s="122">
        <f t="shared" si="22"/>
        <v>0</v>
      </c>
      <c r="CZ14" s="123">
        <f t="shared" si="50"/>
        <v>0</v>
      </c>
      <c r="DA14" s="122">
        <f t="shared" si="23"/>
        <v>0</v>
      </c>
      <c r="DB14" s="123">
        <f t="shared" si="51"/>
        <v>0</v>
      </c>
      <c r="DC14" s="122">
        <f t="shared" si="24"/>
        <v>0</v>
      </c>
      <c r="DD14" s="123">
        <f t="shared" si="52"/>
        <v>0</v>
      </c>
      <c r="DE14" s="122">
        <f t="shared" si="25"/>
        <v>0</v>
      </c>
      <c r="DF14" s="123">
        <f t="shared" si="53"/>
        <v>0</v>
      </c>
      <c r="DG14" s="122">
        <f t="shared" si="26"/>
        <v>0</v>
      </c>
      <c r="DH14" s="123">
        <f t="shared" si="54"/>
        <v>0</v>
      </c>
      <c r="DI14" s="122">
        <f t="shared" si="27"/>
        <v>0</v>
      </c>
      <c r="DJ14" s="123">
        <f t="shared" si="55"/>
        <v>0</v>
      </c>
      <c r="DK14" s="122">
        <f t="shared" si="28"/>
        <v>0</v>
      </c>
      <c r="DL14" s="123">
        <f t="shared" si="56"/>
        <v>0</v>
      </c>
      <c r="DM14" s="122">
        <f t="shared" si="29"/>
        <v>0</v>
      </c>
      <c r="DN14" s="123">
        <f t="shared" si="57"/>
        <v>0</v>
      </c>
      <c r="DO14" s="122">
        <f t="shared" si="30"/>
        <v>0</v>
      </c>
      <c r="DP14" s="123">
        <f t="shared" si="58"/>
        <v>0</v>
      </c>
      <c r="DQ14" s="122">
        <f t="shared" si="31"/>
        <v>0</v>
      </c>
      <c r="DR14" s="123">
        <f t="shared" si="59"/>
        <v>0</v>
      </c>
      <c r="DS14" s="122"/>
      <c r="DT14" s="175" t="s">
        <v>143</v>
      </c>
      <c r="DU14" s="122" t="str">
        <f>LEFT(Page2of3!E14,1)</f>
        <v/>
      </c>
      <c r="DV14" s="122">
        <f>Page2of3!J14</f>
        <v>0</v>
      </c>
      <c r="DW14" s="122" t="str">
        <f t="shared" si="60"/>
        <v>0, .</v>
      </c>
      <c r="DX14" s="122"/>
      <c r="DY14" s="122"/>
      <c r="DZ14" s="122"/>
      <c r="EA14" s="122"/>
      <c r="EB14" s="122"/>
      <c r="EC14" s="196"/>
      <c r="ED14" s="196"/>
      <c r="EE14" s="196"/>
      <c r="EF14" s="196"/>
      <c r="EG14" s="196"/>
      <c r="EH14" s="196"/>
      <c r="EI14" s="196"/>
      <c r="EJ14" s="196"/>
      <c r="EK14" s="196"/>
      <c r="EL14" s="196"/>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GD14" s="47"/>
      <c r="GE14" s="47"/>
    </row>
    <row r="15" spans="1:187" ht="16.2" customHeight="1" x14ac:dyDescent="0.3">
      <c r="A15" s="59"/>
      <c r="B15" s="12">
        <v>4</v>
      </c>
      <c r="C15" s="327">
        <f>Page2of3!C15</f>
        <v>0</v>
      </c>
      <c r="D15" s="328"/>
      <c r="E15" s="329" t="str">
        <f>IF(Page2of3!X15&gt;1,DW15," ")</f>
        <v xml:space="preserve"> </v>
      </c>
      <c r="F15" s="330"/>
      <c r="G15" s="330"/>
      <c r="H15" s="330"/>
      <c r="I15" s="330"/>
      <c r="J15" s="330"/>
      <c r="K15" s="330"/>
      <c r="L15" s="331"/>
      <c r="M15" s="332"/>
      <c r="N15" s="332"/>
      <c r="O15" s="332"/>
      <c r="P15" s="62"/>
      <c r="Q15" s="63"/>
      <c r="R15" s="63"/>
      <c r="S15" s="338"/>
      <c r="T15" s="339"/>
      <c r="U15" s="343"/>
      <c r="V15" s="344"/>
      <c r="W15" s="335"/>
      <c r="X15" s="336"/>
      <c r="Y15" s="345"/>
      <c r="Z15" s="202"/>
      <c r="AA15" s="345"/>
      <c r="AB15" s="202"/>
      <c r="AC15" s="121"/>
      <c r="AD15" s="346"/>
      <c r="AE15" s="347"/>
      <c r="AF15" s="347"/>
      <c r="AG15" s="347"/>
      <c r="AH15" s="347"/>
      <c r="AI15" s="347"/>
      <c r="AJ15" s="347"/>
      <c r="AK15" s="348"/>
      <c r="AL15" s="64"/>
      <c r="AM15" s="294"/>
      <c r="AN15" s="294"/>
      <c r="AO15" s="294"/>
      <c r="AP15" s="294"/>
      <c r="AQ15" s="294"/>
      <c r="AR15" s="294"/>
      <c r="AS15" s="294"/>
      <c r="AT15" s="294"/>
      <c r="AU15" s="294"/>
      <c r="AV15" s="294"/>
      <c r="AW15" s="294"/>
      <c r="AX15" s="294"/>
      <c r="AY15" s="294"/>
      <c r="AZ15" s="294"/>
      <c r="BA15" s="335"/>
      <c r="BB15" s="336"/>
      <c r="BD15" s="326">
        <f t="shared" si="0"/>
        <v>0</v>
      </c>
      <c r="BE15" s="326"/>
      <c r="BF15" s="326"/>
      <c r="BH15" s="326">
        <f t="shared" si="1"/>
        <v>0</v>
      </c>
      <c r="BI15" s="326"/>
      <c r="BJ15" s="326"/>
      <c r="BM15" s="122">
        <f t="shared" si="2"/>
        <v>0</v>
      </c>
      <c r="BN15" s="123">
        <f t="shared" si="32"/>
        <v>0</v>
      </c>
      <c r="BO15" s="122">
        <f t="shared" si="3"/>
        <v>0</v>
      </c>
      <c r="BP15" s="123">
        <f t="shared" si="33"/>
        <v>0</v>
      </c>
      <c r="BQ15" s="122">
        <f t="shared" si="4"/>
        <v>0</v>
      </c>
      <c r="BR15" s="123">
        <f t="shared" si="34"/>
        <v>0</v>
      </c>
      <c r="BS15" s="122">
        <f t="shared" si="5"/>
        <v>0</v>
      </c>
      <c r="BT15" s="123">
        <f t="shared" si="35"/>
        <v>0</v>
      </c>
      <c r="BU15" s="122">
        <f t="shared" si="6"/>
        <v>0</v>
      </c>
      <c r="BV15" s="122">
        <f t="shared" si="7"/>
        <v>0</v>
      </c>
      <c r="BW15" s="122">
        <f t="shared" si="8"/>
        <v>0</v>
      </c>
      <c r="BX15" s="123">
        <f t="shared" si="36"/>
        <v>0</v>
      </c>
      <c r="BY15" s="122">
        <f t="shared" si="9"/>
        <v>0</v>
      </c>
      <c r="BZ15" s="123">
        <f t="shared" si="37"/>
        <v>0</v>
      </c>
      <c r="CA15" s="122">
        <f t="shared" si="10"/>
        <v>0</v>
      </c>
      <c r="CB15" s="123">
        <f t="shared" si="38"/>
        <v>0</v>
      </c>
      <c r="CC15" s="122">
        <f t="shared" si="11"/>
        <v>0</v>
      </c>
      <c r="CD15" s="123">
        <f t="shared" si="39"/>
        <v>0</v>
      </c>
      <c r="CE15" s="122">
        <f t="shared" si="12"/>
        <v>0</v>
      </c>
      <c r="CF15" s="123">
        <f t="shared" si="40"/>
        <v>0</v>
      </c>
      <c r="CG15" s="122">
        <f t="shared" si="13"/>
        <v>0</v>
      </c>
      <c r="CH15" s="123">
        <f t="shared" si="41"/>
        <v>0</v>
      </c>
      <c r="CI15" s="122">
        <f t="shared" si="14"/>
        <v>0</v>
      </c>
      <c r="CJ15" s="123">
        <f t="shared" si="42"/>
        <v>0</v>
      </c>
      <c r="CK15" s="122">
        <f t="shared" si="15"/>
        <v>0</v>
      </c>
      <c r="CL15" s="123">
        <f t="shared" si="43"/>
        <v>0</v>
      </c>
      <c r="CM15" s="122">
        <f t="shared" si="16"/>
        <v>0</v>
      </c>
      <c r="CN15" s="123">
        <f t="shared" si="44"/>
        <v>0</v>
      </c>
      <c r="CO15" s="122">
        <f t="shared" si="17"/>
        <v>0</v>
      </c>
      <c r="CP15" s="123">
        <f t="shared" si="45"/>
        <v>0</v>
      </c>
      <c r="CQ15" s="122">
        <f t="shared" si="18"/>
        <v>0</v>
      </c>
      <c r="CR15" s="123">
        <f t="shared" si="46"/>
        <v>0</v>
      </c>
      <c r="CS15" s="122">
        <f t="shared" si="19"/>
        <v>0</v>
      </c>
      <c r="CT15" s="123">
        <f t="shared" si="47"/>
        <v>0</v>
      </c>
      <c r="CU15" s="122">
        <f t="shared" si="20"/>
        <v>0</v>
      </c>
      <c r="CV15" s="123">
        <f t="shared" si="48"/>
        <v>0</v>
      </c>
      <c r="CW15" s="122">
        <f t="shared" si="21"/>
        <v>0</v>
      </c>
      <c r="CX15" s="123">
        <f t="shared" si="49"/>
        <v>0</v>
      </c>
      <c r="CY15" s="122">
        <f t="shared" si="22"/>
        <v>0</v>
      </c>
      <c r="CZ15" s="123">
        <f t="shared" si="50"/>
        <v>0</v>
      </c>
      <c r="DA15" s="122">
        <f t="shared" si="23"/>
        <v>0</v>
      </c>
      <c r="DB15" s="123">
        <f t="shared" si="51"/>
        <v>0</v>
      </c>
      <c r="DC15" s="122">
        <f t="shared" si="24"/>
        <v>0</v>
      </c>
      <c r="DD15" s="123">
        <f t="shared" si="52"/>
        <v>0</v>
      </c>
      <c r="DE15" s="122">
        <f t="shared" si="25"/>
        <v>0</v>
      </c>
      <c r="DF15" s="123">
        <f t="shared" si="53"/>
        <v>0</v>
      </c>
      <c r="DG15" s="122">
        <f t="shared" si="26"/>
        <v>0</v>
      </c>
      <c r="DH15" s="123">
        <f t="shared" si="54"/>
        <v>0</v>
      </c>
      <c r="DI15" s="122">
        <f t="shared" si="27"/>
        <v>0</v>
      </c>
      <c r="DJ15" s="123">
        <f t="shared" si="55"/>
        <v>0</v>
      </c>
      <c r="DK15" s="122">
        <f t="shared" si="28"/>
        <v>0</v>
      </c>
      <c r="DL15" s="123">
        <f t="shared" si="56"/>
        <v>0</v>
      </c>
      <c r="DM15" s="122">
        <f t="shared" si="29"/>
        <v>0</v>
      </c>
      <c r="DN15" s="123">
        <f t="shared" si="57"/>
        <v>0</v>
      </c>
      <c r="DO15" s="122">
        <f t="shared" si="30"/>
        <v>0</v>
      </c>
      <c r="DP15" s="123">
        <f t="shared" si="58"/>
        <v>0</v>
      </c>
      <c r="DQ15" s="122">
        <f t="shared" si="31"/>
        <v>0</v>
      </c>
      <c r="DR15" s="123">
        <f t="shared" si="59"/>
        <v>0</v>
      </c>
      <c r="DS15" s="122"/>
      <c r="DT15" s="175" t="s">
        <v>144</v>
      </c>
      <c r="DU15" s="122" t="str">
        <f>LEFT(Page2of3!E15,1)</f>
        <v/>
      </c>
      <c r="DV15" s="122">
        <f>Page2of3!J15</f>
        <v>0</v>
      </c>
      <c r="DW15" s="122" t="str">
        <f t="shared" si="60"/>
        <v>0, .</v>
      </c>
      <c r="DX15" s="122"/>
      <c r="DY15" s="122"/>
      <c r="DZ15" s="122"/>
      <c r="EA15" s="122"/>
      <c r="EB15" s="122"/>
      <c r="EC15" s="196"/>
      <c r="ED15" s="196"/>
      <c r="EE15" s="196"/>
      <c r="EF15" s="196"/>
      <c r="EG15" s="196"/>
      <c r="EH15" s="196"/>
      <c r="EI15" s="196"/>
      <c r="EJ15" s="196"/>
      <c r="EK15" s="196"/>
      <c r="EL15" s="196"/>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GD15" s="47"/>
      <c r="GE15" s="47"/>
    </row>
    <row r="16" spans="1:187" ht="16.2" customHeight="1" x14ac:dyDescent="0.3">
      <c r="A16" s="59"/>
      <c r="B16" s="12">
        <v>5</v>
      </c>
      <c r="C16" s="327">
        <f>Page2of3!C16</f>
        <v>0</v>
      </c>
      <c r="D16" s="328"/>
      <c r="E16" s="329" t="str">
        <f>IF(Page2of3!X16&gt;1,DW16," ")</f>
        <v xml:space="preserve"> </v>
      </c>
      <c r="F16" s="330"/>
      <c r="G16" s="330"/>
      <c r="H16" s="330"/>
      <c r="I16" s="330"/>
      <c r="J16" s="330"/>
      <c r="K16" s="330"/>
      <c r="L16" s="331"/>
      <c r="M16" s="332"/>
      <c r="N16" s="332"/>
      <c r="O16" s="332"/>
      <c r="P16" s="62"/>
      <c r="Q16" s="63"/>
      <c r="R16" s="63"/>
      <c r="S16" s="338"/>
      <c r="T16" s="339"/>
      <c r="U16" s="343"/>
      <c r="V16" s="344"/>
      <c r="W16" s="335"/>
      <c r="X16" s="336"/>
      <c r="Y16" s="345"/>
      <c r="Z16" s="202"/>
      <c r="AA16" s="345"/>
      <c r="AB16" s="202"/>
      <c r="AC16" s="121"/>
      <c r="AD16" s="346"/>
      <c r="AE16" s="347"/>
      <c r="AF16" s="347"/>
      <c r="AG16" s="347"/>
      <c r="AH16" s="347"/>
      <c r="AI16" s="347"/>
      <c r="AJ16" s="347"/>
      <c r="AK16" s="348"/>
      <c r="AL16" s="64"/>
      <c r="AM16" s="294"/>
      <c r="AN16" s="294"/>
      <c r="AO16" s="294"/>
      <c r="AP16" s="294"/>
      <c r="AQ16" s="294"/>
      <c r="AR16" s="294"/>
      <c r="AS16" s="294"/>
      <c r="AT16" s="294"/>
      <c r="AU16" s="294"/>
      <c r="AV16" s="294"/>
      <c r="AW16" s="294"/>
      <c r="AX16" s="294"/>
      <c r="AY16" s="294"/>
      <c r="AZ16" s="294"/>
      <c r="BA16" s="335"/>
      <c r="BB16" s="336"/>
      <c r="BD16" s="326">
        <f t="shared" si="0"/>
        <v>0</v>
      </c>
      <c r="BE16" s="326"/>
      <c r="BF16" s="326"/>
      <c r="BH16" s="326">
        <f t="shared" si="1"/>
        <v>0</v>
      </c>
      <c r="BI16" s="326"/>
      <c r="BJ16" s="326"/>
      <c r="BM16" s="122">
        <f t="shared" si="2"/>
        <v>0</v>
      </c>
      <c r="BN16" s="123">
        <f t="shared" si="32"/>
        <v>0</v>
      </c>
      <c r="BO16" s="122">
        <f t="shared" si="3"/>
        <v>0</v>
      </c>
      <c r="BP16" s="123">
        <f t="shared" si="33"/>
        <v>0</v>
      </c>
      <c r="BQ16" s="122">
        <f t="shared" si="4"/>
        <v>0</v>
      </c>
      <c r="BR16" s="123">
        <f t="shared" si="34"/>
        <v>0</v>
      </c>
      <c r="BS16" s="122">
        <f t="shared" si="5"/>
        <v>0</v>
      </c>
      <c r="BT16" s="123">
        <f t="shared" si="35"/>
        <v>0</v>
      </c>
      <c r="BU16" s="122">
        <f t="shared" si="6"/>
        <v>0</v>
      </c>
      <c r="BV16" s="122">
        <f t="shared" si="7"/>
        <v>0</v>
      </c>
      <c r="BW16" s="122">
        <f t="shared" si="8"/>
        <v>0</v>
      </c>
      <c r="BX16" s="123">
        <f t="shared" si="36"/>
        <v>0</v>
      </c>
      <c r="BY16" s="122">
        <f t="shared" si="9"/>
        <v>0</v>
      </c>
      <c r="BZ16" s="123">
        <f t="shared" si="37"/>
        <v>0</v>
      </c>
      <c r="CA16" s="122">
        <f t="shared" si="10"/>
        <v>0</v>
      </c>
      <c r="CB16" s="123">
        <f t="shared" si="38"/>
        <v>0</v>
      </c>
      <c r="CC16" s="122">
        <f t="shared" si="11"/>
        <v>0</v>
      </c>
      <c r="CD16" s="123">
        <f t="shared" si="39"/>
        <v>0</v>
      </c>
      <c r="CE16" s="122">
        <f t="shared" si="12"/>
        <v>0</v>
      </c>
      <c r="CF16" s="123">
        <f t="shared" si="40"/>
        <v>0</v>
      </c>
      <c r="CG16" s="122">
        <f t="shared" si="13"/>
        <v>0</v>
      </c>
      <c r="CH16" s="123">
        <f t="shared" si="41"/>
        <v>0</v>
      </c>
      <c r="CI16" s="122">
        <f t="shared" si="14"/>
        <v>0</v>
      </c>
      <c r="CJ16" s="123">
        <f t="shared" si="42"/>
        <v>0</v>
      </c>
      <c r="CK16" s="122">
        <f t="shared" si="15"/>
        <v>0</v>
      </c>
      <c r="CL16" s="123">
        <f t="shared" si="43"/>
        <v>0</v>
      </c>
      <c r="CM16" s="122">
        <f t="shared" si="16"/>
        <v>0</v>
      </c>
      <c r="CN16" s="123">
        <f t="shared" si="44"/>
        <v>0</v>
      </c>
      <c r="CO16" s="122">
        <f t="shared" si="17"/>
        <v>0</v>
      </c>
      <c r="CP16" s="123">
        <f t="shared" si="45"/>
        <v>0</v>
      </c>
      <c r="CQ16" s="122">
        <f t="shared" si="18"/>
        <v>0</v>
      </c>
      <c r="CR16" s="123">
        <f t="shared" si="46"/>
        <v>0</v>
      </c>
      <c r="CS16" s="122">
        <f t="shared" si="19"/>
        <v>0</v>
      </c>
      <c r="CT16" s="123">
        <f t="shared" si="47"/>
        <v>0</v>
      </c>
      <c r="CU16" s="122">
        <f t="shared" si="20"/>
        <v>0</v>
      </c>
      <c r="CV16" s="123">
        <f t="shared" si="48"/>
        <v>0</v>
      </c>
      <c r="CW16" s="122">
        <f t="shared" si="21"/>
        <v>0</v>
      </c>
      <c r="CX16" s="123">
        <f t="shared" si="49"/>
        <v>0</v>
      </c>
      <c r="CY16" s="122">
        <f t="shared" si="22"/>
        <v>0</v>
      </c>
      <c r="CZ16" s="123">
        <f t="shared" si="50"/>
        <v>0</v>
      </c>
      <c r="DA16" s="122">
        <f t="shared" si="23"/>
        <v>0</v>
      </c>
      <c r="DB16" s="123">
        <f t="shared" si="51"/>
        <v>0</v>
      </c>
      <c r="DC16" s="122">
        <f t="shared" si="24"/>
        <v>0</v>
      </c>
      <c r="DD16" s="123">
        <f t="shared" si="52"/>
        <v>0</v>
      </c>
      <c r="DE16" s="122">
        <f t="shared" si="25"/>
        <v>0</v>
      </c>
      <c r="DF16" s="123">
        <f t="shared" si="53"/>
        <v>0</v>
      </c>
      <c r="DG16" s="122">
        <f t="shared" si="26"/>
        <v>0</v>
      </c>
      <c r="DH16" s="123">
        <f t="shared" si="54"/>
        <v>0</v>
      </c>
      <c r="DI16" s="122">
        <f t="shared" si="27"/>
        <v>0</v>
      </c>
      <c r="DJ16" s="123">
        <f t="shared" si="55"/>
        <v>0</v>
      </c>
      <c r="DK16" s="122">
        <f t="shared" si="28"/>
        <v>0</v>
      </c>
      <c r="DL16" s="123">
        <f t="shared" si="56"/>
        <v>0</v>
      </c>
      <c r="DM16" s="122">
        <f t="shared" si="29"/>
        <v>0</v>
      </c>
      <c r="DN16" s="123">
        <f t="shared" si="57"/>
        <v>0</v>
      </c>
      <c r="DO16" s="122">
        <f t="shared" si="30"/>
        <v>0</v>
      </c>
      <c r="DP16" s="123">
        <f t="shared" si="58"/>
        <v>0</v>
      </c>
      <c r="DQ16" s="122">
        <f t="shared" si="31"/>
        <v>0</v>
      </c>
      <c r="DR16" s="123">
        <f t="shared" si="59"/>
        <v>0</v>
      </c>
      <c r="DS16" s="122"/>
      <c r="DT16" s="175" t="s">
        <v>146</v>
      </c>
      <c r="DU16" s="122" t="str">
        <f>LEFT(Page2of3!E16,1)</f>
        <v/>
      </c>
      <c r="DV16" s="122">
        <f>Page2of3!J16</f>
        <v>0</v>
      </c>
      <c r="DW16" s="122" t="str">
        <f t="shared" si="60"/>
        <v>0, .</v>
      </c>
      <c r="DX16" s="122"/>
      <c r="DY16" s="122"/>
      <c r="DZ16" s="122"/>
      <c r="EA16" s="122"/>
      <c r="EB16" s="122"/>
      <c r="EC16" s="196"/>
      <c r="ED16" s="196"/>
      <c r="EE16" s="196"/>
      <c r="EF16" s="196"/>
      <c r="EG16" s="196"/>
      <c r="EH16" s="196"/>
      <c r="EI16" s="196"/>
      <c r="EJ16" s="196"/>
      <c r="EK16" s="196"/>
      <c r="EL16" s="196"/>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GD16" s="47"/>
      <c r="GE16" s="47"/>
    </row>
    <row r="17" spans="1:187" ht="16.2" customHeight="1" x14ac:dyDescent="0.3">
      <c r="A17" s="59"/>
      <c r="B17" s="12">
        <v>6</v>
      </c>
      <c r="C17" s="327">
        <f>Page2of3!C17</f>
        <v>0</v>
      </c>
      <c r="D17" s="328"/>
      <c r="E17" s="329" t="str">
        <f>IF(Page2of3!X17&gt;1,DW17," ")</f>
        <v xml:space="preserve"> </v>
      </c>
      <c r="F17" s="330"/>
      <c r="G17" s="330"/>
      <c r="H17" s="330"/>
      <c r="I17" s="330"/>
      <c r="J17" s="330"/>
      <c r="K17" s="330"/>
      <c r="L17" s="331"/>
      <c r="M17" s="332"/>
      <c r="N17" s="332"/>
      <c r="O17" s="332"/>
      <c r="P17" s="62"/>
      <c r="Q17" s="63"/>
      <c r="R17" s="63"/>
      <c r="S17" s="338"/>
      <c r="T17" s="339"/>
      <c r="U17" s="343"/>
      <c r="V17" s="344"/>
      <c r="W17" s="335"/>
      <c r="X17" s="336"/>
      <c r="Y17" s="345"/>
      <c r="Z17" s="202"/>
      <c r="AA17" s="345"/>
      <c r="AB17" s="202"/>
      <c r="AC17" s="121"/>
      <c r="AD17" s="346"/>
      <c r="AE17" s="347"/>
      <c r="AF17" s="347"/>
      <c r="AG17" s="347"/>
      <c r="AH17" s="347"/>
      <c r="AI17" s="347"/>
      <c r="AJ17" s="347"/>
      <c r="AK17" s="348"/>
      <c r="AL17" s="64"/>
      <c r="AM17" s="294"/>
      <c r="AN17" s="294"/>
      <c r="AO17" s="294"/>
      <c r="AP17" s="294"/>
      <c r="AQ17" s="294"/>
      <c r="AR17" s="294"/>
      <c r="AS17" s="294"/>
      <c r="AT17" s="294"/>
      <c r="AU17" s="294"/>
      <c r="AV17" s="294"/>
      <c r="AW17" s="294"/>
      <c r="AX17" s="294"/>
      <c r="AY17" s="294"/>
      <c r="AZ17" s="294"/>
      <c r="BA17" s="335"/>
      <c r="BB17" s="336"/>
      <c r="BD17" s="326">
        <f t="shared" si="0"/>
        <v>0</v>
      </c>
      <c r="BE17" s="326"/>
      <c r="BF17" s="326"/>
      <c r="BH17" s="326">
        <f t="shared" si="1"/>
        <v>0</v>
      </c>
      <c r="BI17" s="326"/>
      <c r="BJ17" s="326"/>
      <c r="BM17" s="122">
        <f t="shared" si="2"/>
        <v>0</v>
      </c>
      <c r="BN17" s="123">
        <f t="shared" si="32"/>
        <v>0</v>
      </c>
      <c r="BO17" s="122">
        <f t="shared" si="3"/>
        <v>0</v>
      </c>
      <c r="BP17" s="123">
        <f t="shared" si="33"/>
        <v>0</v>
      </c>
      <c r="BQ17" s="122">
        <f t="shared" si="4"/>
        <v>0</v>
      </c>
      <c r="BR17" s="123">
        <f t="shared" si="34"/>
        <v>0</v>
      </c>
      <c r="BS17" s="122">
        <f t="shared" si="5"/>
        <v>0</v>
      </c>
      <c r="BT17" s="123">
        <f t="shared" si="35"/>
        <v>0</v>
      </c>
      <c r="BU17" s="122">
        <f t="shared" si="6"/>
        <v>0</v>
      </c>
      <c r="BV17" s="122">
        <f t="shared" si="7"/>
        <v>0</v>
      </c>
      <c r="BW17" s="122">
        <f t="shared" si="8"/>
        <v>0</v>
      </c>
      <c r="BX17" s="123">
        <f t="shared" si="36"/>
        <v>0</v>
      </c>
      <c r="BY17" s="122">
        <f t="shared" si="9"/>
        <v>0</v>
      </c>
      <c r="BZ17" s="123">
        <f t="shared" si="37"/>
        <v>0</v>
      </c>
      <c r="CA17" s="122">
        <f t="shared" si="10"/>
        <v>0</v>
      </c>
      <c r="CB17" s="123">
        <f t="shared" si="38"/>
        <v>0</v>
      </c>
      <c r="CC17" s="122">
        <f t="shared" si="11"/>
        <v>0</v>
      </c>
      <c r="CD17" s="123">
        <f t="shared" si="39"/>
        <v>0</v>
      </c>
      <c r="CE17" s="122">
        <f t="shared" si="12"/>
        <v>0</v>
      </c>
      <c r="CF17" s="123">
        <f t="shared" si="40"/>
        <v>0</v>
      </c>
      <c r="CG17" s="122">
        <f t="shared" si="13"/>
        <v>0</v>
      </c>
      <c r="CH17" s="123">
        <f t="shared" si="41"/>
        <v>0</v>
      </c>
      <c r="CI17" s="122">
        <f t="shared" si="14"/>
        <v>0</v>
      </c>
      <c r="CJ17" s="123">
        <f t="shared" si="42"/>
        <v>0</v>
      </c>
      <c r="CK17" s="122">
        <f t="shared" si="15"/>
        <v>0</v>
      </c>
      <c r="CL17" s="123">
        <f t="shared" si="43"/>
        <v>0</v>
      </c>
      <c r="CM17" s="122">
        <f t="shared" si="16"/>
        <v>0</v>
      </c>
      <c r="CN17" s="123">
        <f t="shared" si="44"/>
        <v>0</v>
      </c>
      <c r="CO17" s="122">
        <f t="shared" si="17"/>
        <v>0</v>
      </c>
      <c r="CP17" s="123">
        <f t="shared" si="45"/>
        <v>0</v>
      </c>
      <c r="CQ17" s="122">
        <f t="shared" si="18"/>
        <v>0</v>
      </c>
      <c r="CR17" s="123">
        <f t="shared" si="46"/>
        <v>0</v>
      </c>
      <c r="CS17" s="122">
        <f t="shared" si="19"/>
        <v>0</v>
      </c>
      <c r="CT17" s="123">
        <f t="shared" si="47"/>
        <v>0</v>
      </c>
      <c r="CU17" s="122">
        <f t="shared" si="20"/>
        <v>0</v>
      </c>
      <c r="CV17" s="123">
        <f t="shared" si="48"/>
        <v>0</v>
      </c>
      <c r="CW17" s="122">
        <f t="shared" si="21"/>
        <v>0</v>
      </c>
      <c r="CX17" s="123">
        <f t="shared" si="49"/>
        <v>0</v>
      </c>
      <c r="CY17" s="122">
        <f t="shared" si="22"/>
        <v>0</v>
      </c>
      <c r="CZ17" s="123">
        <f t="shared" si="50"/>
        <v>0</v>
      </c>
      <c r="DA17" s="122">
        <f t="shared" si="23"/>
        <v>0</v>
      </c>
      <c r="DB17" s="123">
        <f t="shared" si="51"/>
        <v>0</v>
      </c>
      <c r="DC17" s="122">
        <f t="shared" si="24"/>
        <v>0</v>
      </c>
      <c r="DD17" s="123">
        <f t="shared" si="52"/>
        <v>0</v>
      </c>
      <c r="DE17" s="122">
        <f t="shared" si="25"/>
        <v>0</v>
      </c>
      <c r="DF17" s="123">
        <f t="shared" si="53"/>
        <v>0</v>
      </c>
      <c r="DG17" s="122">
        <f t="shared" si="26"/>
        <v>0</v>
      </c>
      <c r="DH17" s="123">
        <f t="shared" si="54"/>
        <v>0</v>
      </c>
      <c r="DI17" s="122">
        <f t="shared" si="27"/>
        <v>0</v>
      </c>
      <c r="DJ17" s="123">
        <f t="shared" si="55"/>
        <v>0</v>
      </c>
      <c r="DK17" s="122">
        <f t="shared" si="28"/>
        <v>0</v>
      </c>
      <c r="DL17" s="123">
        <f t="shared" si="56"/>
        <v>0</v>
      </c>
      <c r="DM17" s="122">
        <f t="shared" si="29"/>
        <v>0</v>
      </c>
      <c r="DN17" s="123">
        <f t="shared" si="57"/>
        <v>0</v>
      </c>
      <c r="DO17" s="122">
        <f t="shared" si="30"/>
        <v>0</v>
      </c>
      <c r="DP17" s="123">
        <f t="shared" si="58"/>
        <v>0</v>
      </c>
      <c r="DQ17" s="122">
        <f t="shared" si="31"/>
        <v>0</v>
      </c>
      <c r="DR17" s="123">
        <f t="shared" si="59"/>
        <v>0</v>
      </c>
      <c r="DS17" s="122"/>
      <c r="DT17" s="175" t="s">
        <v>145</v>
      </c>
      <c r="DU17" s="122" t="str">
        <f>LEFT(Page2of3!E17,1)</f>
        <v/>
      </c>
      <c r="DV17" s="122">
        <f>Page2of3!J17</f>
        <v>0</v>
      </c>
      <c r="DW17" s="122" t="str">
        <f t="shared" si="60"/>
        <v>0, .</v>
      </c>
      <c r="DX17" s="122"/>
      <c r="DY17" s="122"/>
      <c r="DZ17" s="122"/>
      <c r="EA17" s="122"/>
      <c r="EB17" s="122"/>
      <c r="EC17" s="196"/>
      <c r="ED17" s="196"/>
      <c r="EE17" s="196"/>
      <c r="EF17" s="196"/>
      <c r="EG17" s="196"/>
      <c r="EH17" s="196"/>
      <c r="EI17" s="196"/>
      <c r="EJ17" s="196"/>
      <c r="EK17" s="196"/>
      <c r="EL17" s="196"/>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GD17" s="47"/>
      <c r="GE17" s="47"/>
    </row>
    <row r="18" spans="1:187" ht="16.2" customHeight="1" x14ac:dyDescent="0.3">
      <c r="A18" s="59"/>
      <c r="B18" s="12">
        <v>7</v>
      </c>
      <c r="C18" s="327">
        <f>Page2of3!C18</f>
        <v>0</v>
      </c>
      <c r="D18" s="328"/>
      <c r="E18" s="329" t="str">
        <f>IF(Page2of3!X18&gt;1,DW18," ")</f>
        <v xml:space="preserve"> </v>
      </c>
      <c r="F18" s="330"/>
      <c r="G18" s="330"/>
      <c r="H18" s="330"/>
      <c r="I18" s="330"/>
      <c r="J18" s="330"/>
      <c r="K18" s="330"/>
      <c r="L18" s="331"/>
      <c r="M18" s="332"/>
      <c r="N18" s="332"/>
      <c r="O18" s="332"/>
      <c r="P18" s="62"/>
      <c r="Q18" s="63"/>
      <c r="R18" s="63"/>
      <c r="S18" s="338"/>
      <c r="T18" s="339"/>
      <c r="U18" s="343"/>
      <c r="V18" s="344"/>
      <c r="W18" s="335"/>
      <c r="X18" s="336"/>
      <c r="Y18" s="345"/>
      <c r="Z18" s="202"/>
      <c r="AA18" s="345"/>
      <c r="AB18" s="202"/>
      <c r="AC18" s="121"/>
      <c r="AD18" s="346"/>
      <c r="AE18" s="347"/>
      <c r="AF18" s="347"/>
      <c r="AG18" s="347"/>
      <c r="AH18" s="347"/>
      <c r="AI18" s="347"/>
      <c r="AJ18" s="347"/>
      <c r="AK18" s="348"/>
      <c r="AL18" s="64"/>
      <c r="AM18" s="294"/>
      <c r="AN18" s="294"/>
      <c r="AO18" s="294"/>
      <c r="AP18" s="294"/>
      <c r="AQ18" s="294"/>
      <c r="AR18" s="294"/>
      <c r="AS18" s="294"/>
      <c r="AT18" s="294"/>
      <c r="AU18" s="294"/>
      <c r="AV18" s="294"/>
      <c r="AW18" s="294"/>
      <c r="AX18" s="294"/>
      <c r="AY18" s="294"/>
      <c r="AZ18" s="294"/>
      <c r="BA18" s="335"/>
      <c r="BB18" s="336"/>
      <c r="BD18" s="326">
        <f t="shared" si="0"/>
        <v>0</v>
      </c>
      <c r="BE18" s="326"/>
      <c r="BF18" s="326"/>
      <c r="BH18" s="326">
        <f t="shared" si="1"/>
        <v>0</v>
      </c>
      <c r="BI18" s="326"/>
      <c r="BJ18" s="326"/>
      <c r="BM18" s="122">
        <f t="shared" si="2"/>
        <v>0</v>
      </c>
      <c r="BN18" s="123">
        <f t="shared" si="32"/>
        <v>0</v>
      </c>
      <c r="BO18" s="122">
        <f t="shared" si="3"/>
        <v>0</v>
      </c>
      <c r="BP18" s="123">
        <f t="shared" si="33"/>
        <v>0</v>
      </c>
      <c r="BQ18" s="122">
        <f t="shared" si="4"/>
        <v>0</v>
      </c>
      <c r="BR18" s="123">
        <f t="shared" si="34"/>
        <v>0</v>
      </c>
      <c r="BS18" s="122">
        <f t="shared" si="5"/>
        <v>0</v>
      </c>
      <c r="BT18" s="123">
        <f t="shared" si="35"/>
        <v>0</v>
      </c>
      <c r="BU18" s="122">
        <f t="shared" si="6"/>
        <v>0</v>
      </c>
      <c r="BV18" s="122">
        <f t="shared" si="7"/>
        <v>0</v>
      </c>
      <c r="BW18" s="122">
        <f t="shared" si="8"/>
        <v>0</v>
      </c>
      <c r="BX18" s="123">
        <f t="shared" si="36"/>
        <v>0</v>
      </c>
      <c r="BY18" s="122">
        <f t="shared" si="9"/>
        <v>0</v>
      </c>
      <c r="BZ18" s="123">
        <f t="shared" si="37"/>
        <v>0</v>
      </c>
      <c r="CA18" s="122">
        <f t="shared" si="10"/>
        <v>0</v>
      </c>
      <c r="CB18" s="123">
        <f t="shared" si="38"/>
        <v>0</v>
      </c>
      <c r="CC18" s="122">
        <f t="shared" si="11"/>
        <v>0</v>
      </c>
      <c r="CD18" s="123">
        <f t="shared" si="39"/>
        <v>0</v>
      </c>
      <c r="CE18" s="122">
        <f t="shared" si="12"/>
        <v>0</v>
      </c>
      <c r="CF18" s="123">
        <f t="shared" si="40"/>
        <v>0</v>
      </c>
      <c r="CG18" s="122">
        <f t="shared" si="13"/>
        <v>0</v>
      </c>
      <c r="CH18" s="123">
        <f t="shared" si="41"/>
        <v>0</v>
      </c>
      <c r="CI18" s="122">
        <f t="shared" si="14"/>
        <v>0</v>
      </c>
      <c r="CJ18" s="123">
        <f t="shared" si="42"/>
        <v>0</v>
      </c>
      <c r="CK18" s="122">
        <f t="shared" si="15"/>
        <v>0</v>
      </c>
      <c r="CL18" s="123">
        <f t="shared" si="43"/>
        <v>0</v>
      </c>
      <c r="CM18" s="122">
        <f t="shared" si="16"/>
        <v>0</v>
      </c>
      <c r="CN18" s="123">
        <f t="shared" si="44"/>
        <v>0</v>
      </c>
      <c r="CO18" s="122">
        <f t="shared" si="17"/>
        <v>0</v>
      </c>
      <c r="CP18" s="123">
        <f t="shared" si="45"/>
        <v>0</v>
      </c>
      <c r="CQ18" s="122">
        <f t="shared" si="18"/>
        <v>0</v>
      </c>
      <c r="CR18" s="123">
        <f t="shared" si="46"/>
        <v>0</v>
      </c>
      <c r="CS18" s="122">
        <f t="shared" si="19"/>
        <v>0</v>
      </c>
      <c r="CT18" s="123">
        <f t="shared" si="47"/>
        <v>0</v>
      </c>
      <c r="CU18" s="122">
        <f t="shared" si="20"/>
        <v>0</v>
      </c>
      <c r="CV18" s="123">
        <f t="shared" si="48"/>
        <v>0</v>
      </c>
      <c r="CW18" s="122">
        <f t="shared" si="21"/>
        <v>0</v>
      </c>
      <c r="CX18" s="123">
        <f t="shared" si="49"/>
        <v>0</v>
      </c>
      <c r="CY18" s="122">
        <f t="shared" si="22"/>
        <v>0</v>
      </c>
      <c r="CZ18" s="123">
        <f t="shared" si="50"/>
        <v>0</v>
      </c>
      <c r="DA18" s="122">
        <f t="shared" si="23"/>
        <v>0</v>
      </c>
      <c r="DB18" s="123">
        <f t="shared" si="51"/>
        <v>0</v>
      </c>
      <c r="DC18" s="122">
        <f t="shared" si="24"/>
        <v>0</v>
      </c>
      <c r="DD18" s="123">
        <f t="shared" si="52"/>
        <v>0</v>
      </c>
      <c r="DE18" s="122">
        <f t="shared" si="25"/>
        <v>0</v>
      </c>
      <c r="DF18" s="123">
        <f t="shared" si="53"/>
        <v>0</v>
      </c>
      <c r="DG18" s="122">
        <f t="shared" si="26"/>
        <v>0</v>
      </c>
      <c r="DH18" s="123">
        <f t="shared" si="54"/>
        <v>0</v>
      </c>
      <c r="DI18" s="122">
        <f t="shared" si="27"/>
        <v>0</v>
      </c>
      <c r="DJ18" s="123">
        <f t="shared" si="55"/>
        <v>0</v>
      </c>
      <c r="DK18" s="122">
        <f t="shared" si="28"/>
        <v>0</v>
      </c>
      <c r="DL18" s="123">
        <f t="shared" si="56"/>
        <v>0</v>
      </c>
      <c r="DM18" s="122">
        <f t="shared" si="29"/>
        <v>0</v>
      </c>
      <c r="DN18" s="123">
        <f t="shared" si="57"/>
        <v>0</v>
      </c>
      <c r="DO18" s="122">
        <f t="shared" si="30"/>
        <v>0</v>
      </c>
      <c r="DP18" s="123">
        <f t="shared" si="58"/>
        <v>0</v>
      </c>
      <c r="DQ18" s="122">
        <f t="shared" si="31"/>
        <v>0</v>
      </c>
      <c r="DR18" s="123">
        <f t="shared" si="59"/>
        <v>0</v>
      </c>
      <c r="DS18" s="122"/>
      <c r="DT18" s="175" t="s">
        <v>147</v>
      </c>
      <c r="DU18" s="122" t="str">
        <f>LEFT(Page2of3!E18,1)</f>
        <v/>
      </c>
      <c r="DV18" s="122">
        <f>Page2of3!J18</f>
        <v>0</v>
      </c>
      <c r="DW18" s="122" t="str">
        <f t="shared" si="60"/>
        <v>0, .</v>
      </c>
      <c r="DX18" s="122"/>
      <c r="DY18" s="122"/>
      <c r="DZ18" s="122"/>
      <c r="EA18" s="122"/>
      <c r="EB18" s="122"/>
      <c r="EC18" s="196"/>
      <c r="ED18" s="196"/>
      <c r="EE18" s="196"/>
      <c r="EF18" s="196"/>
      <c r="EG18" s="196"/>
      <c r="EH18" s="196"/>
      <c r="EI18" s="196"/>
      <c r="EJ18" s="196"/>
      <c r="EK18" s="196"/>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GD18" s="47"/>
      <c r="GE18" s="47"/>
    </row>
    <row r="19" spans="1:187" ht="16.2" customHeight="1" x14ac:dyDescent="0.3">
      <c r="A19" s="59"/>
      <c r="B19" s="12">
        <v>8</v>
      </c>
      <c r="C19" s="327">
        <f>Page2of3!C19</f>
        <v>0</v>
      </c>
      <c r="D19" s="328"/>
      <c r="E19" s="329" t="str">
        <f>IF(Page2of3!X19&gt;1,DW19," ")</f>
        <v xml:space="preserve"> </v>
      </c>
      <c r="F19" s="330"/>
      <c r="G19" s="330"/>
      <c r="H19" s="330"/>
      <c r="I19" s="330"/>
      <c r="J19" s="330"/>
      <c r="K19" s="330"/>
      <c r="L19" s="331"/>
      <c r="M19" s="332"/>
      <c r="N19" s="332"/>
      <c r="O19" s="332"/>
      <c r="P19" s="62"/>
      <c r="Q19" s="63"/>
      <c r="R19" s="63"/>
      <c r="S19" s="338"/>
      <c r="T19" s="339"/>
      <c r="U19" s="343"/>
      <c r="V19" s="344"/>
      <c r="W19" s="335"/>
      <c r="X19" s="336"/>
      <c r="Y19" s="345"/>
      <c r="Z19" s="202"/>
      <c r="AA19" s="345"/>
      <c r="AB19" s="202"/>
      <c r="AC19" s="121"/>
      <c r="AD19" s="346"/>
      <c r="AE19" s="347"/>
      <c r="AF19" s="347"/>
      <c r="AG19" s="347"/>
      <c r="AH19" s="347"/>
      <c r="AI19" s="347"/>
      <c r="AJ19" s="347"/>
      <c r="AK19" s="348"/>
      <c r="AL19" s="64"/>
      <c r="AM19" s="294"/>
      <c r="AN19" s="294"/>
      <c r="AO19" s="294"/>
      <c r="AP19" s="294"/>
      <c r="AQ19" s="294"/>
      <c r="AR19" s="294"/>
      <c r="AS19" s="294"/>
      <c r="AT19" s="294"/>
      <c r="AU19" s="294"/>
      <c r="AV19" s="294"/>
      <c r="AW19" s="294"/>
      <c r="AX19" s="294"/>
      <c r="AY19" s="294"/>
      <c r="AZ19" s="294"/>
      <c r="BA19" s="335"/>
      <c r="BB19" s="336"/>
      <c r="BD19" s="326">
        <f t="shared" si="0"/>
        <v>0</v>
      </c>
      <c r="BE19" s="326"/>
      <c r="BF19" s="326"/>
      <c r="BH19" s="326">
        <f t="shared" si="1"/>
        <v>0</v>
      </c>
      <c r="BI19" s="326"/>
      <c r="BJ19" s="326"/>
      <c r="BM19" s="122">
        <f t="shared" si="2"/>
        <v>0</v>
      </c>
      <c r="BN19" s="123">
        <f t="shared" si="32"/>
        <v>0</v>
      </c>
      <c r="BO19" s="122">
        <f t="shared" si="3"/>
        <v>0</v>
      </c>
      <c r="BP19" s="123">
        <f t="shared" si="33"/>
        <v>0</v>
      </c>
      <c r="BQ19" s="122">
        <f t="shared" si="4"/>
        <v>0</v>
      </c>
      <c r="BR19" s="123">
        <f t="shared" si="34"/>
        <v>0</v>
      </c>
      <c r="BS19" s="122">
        <f t="shared" si="5"/>
        <v>0</v>
      </c>
      <c r="BT19" s="123">
        <f t="shared" si="35"/>
        <v>0</v>
      </c>
      <c r="BU19" s="122">
        <f t="shared" si="6"/>
        <v>0</v>
      </c>
      <c r="BV19" s="122">
        <f t="shared" si="7"/>
        <v>0</v>
      </c>
      <c r="BW19" s="122">
        <f t="shared" si="8"/>
        <v>0</v>
      </c>
      <c r="BX19" s="123">
        <f t="shared" si="36"/>
        <v>0</v>
      </c>
      <c r="BY19" s="122">
        <f t="shared" si="9"/>
        <v>0</v>
      </c>
      <c r="BZ19" s="123">
        <f t="shared" si="37"/>
        <v>0</v>
      </c>
      <c r="CA19" s="122">
        <f t="shared" si="10"/>
        <v>0</v>
      </c>
      <c r="CB19" s="123">
        <f t="shared" si="38"/>
        <v>0</v>
      </c>
      <c r="CC19" s="122">
        <f t="shared" si="11"/>
        <v>0</v>
      </c>
      <c r="CD19" s="123">
        <f t="shared" si="39"/>
        <v>0</v>
      </c>
      <c r="CE19" s="122">
        <f t="shared" si="12"/>
        <v>0</v>
      </c>
      <c r="CF19" s="123">
        <f t="shared" si="40"/>
        <v>0</v>
      </c>
      <c r="CG19" s="122">
        <f t="shared" si="13"/>
        <v>0</v>
      </c>
      <c r="CH19" s="123">
        <f t="shared" si="41"/>
        <v>0</v>
      </c>
      <c r="CI19" s="122">
        <f t="shared" si="14"/>
        <v>0</v>
      </c>
      <c r="CJ19" s="123">
        <f t="shared" si="42"/>
        <v>0</v>
      </c>
      <c r="CK19" s="122">
        <f t="shared" si="15"/>
        <v>0</v>
      </c>
      <c r="CL19" s="123">
        <f t="shared" si="43"/>
        <v>0</v>
      </c>
      <c r="CM19" s="122">
        <f t="shared" si="16"/>
        <v>0</v>
      </c>
      <c r="CN19" s="123">
        <f t="shared" si="44"/>
        <v>0</v>
      </c>
      <c r="CO19" s="122">
        <f t="shared" si="17"/>
        <v>0</v>
      </c>
      <c r="CP19" s="123">
        <f t="shared" si="45"/>
        <v>0</v>
      </c>
      <c r="CQ19" s="122">
        <f t="shared" si="18"/>
        <v>0</v>
      </c>
      <c r="CR19" s="123">
        <f t="shared" si="46"/>
        <v>0</v>
      </c>
      <c r="CS19" s="122">
        <f t="shared" si="19"/>
        <v>0</v>
      </c>
      <c r="CT19" s="123">
        <f t="shared" si="47"/>
        <v>0</v>
      </c>
      <c r="CU19" s="122">
        <f t="shared" si="20"/>
        <v>0</v>
      </c>
      <c r="CV19" s="123">
        <f t="shared" si="48"/>
        <v>0</v>
      </c>
      <c r="CW19" s="122">
        <f t="shared" si="21"/>
        <v>0</v>
      </c>
      <c r="CX19" s="123">
        <f t="shared" si="49"/>
        <v>0</v>
      </c>
      <c r="CY19" s="122">
        <f t="shared" si="22"/>
        <v>0</v>
      </c>
      <c r="CZ19" s="123">
        <f t="shared" si="50"/>
        <v>0</v>
      </c>
      <c r="DA19" s="122">
        <f t="shared" si="23"/>
        <v>0</v>
      </c>
      <c r="DB19" s="123">
        <f t="shared" si="51"/>
        <v>0</v>
      </c>
      <c r="DC19" s="122">
        <f t="shared" si="24"/>
        <v>0</v>
      </c>
      <c r="DD19" s="123">
        <f t="shared" si="52"/>
        <v>0</v>
      </c>
      <c r="DE19" s="122">
        <f t="shared" si="25"/>
        <v>0</v>
      </c>
      <c r="DF19" s="123">
        <f t="shared" si="53"/>
        <v>0</v>
      </c>
      <c r="DG19" s="122">
        <f t="shared" si="26"/>
        <v>0</v>
      </c>
      <c r="DH19" s="123">
        <f t="shared" si="54"/>
        <v>0</v>
      </c>
      <c r="DI19" s="122">
        <f t="shared" si="27"/>
        <v>0</v>
      </c>
      <c r="DJ19" s="123">
        <f t="shared" si="55"/>
        <v>0</v>
      </c>
      <c r="DK19" s="122">
        <f t="shared" si="28"/>
        <v>0</v>
      </c>
      <c r="DL19" s="123">
        <f t="shared" si="56"/>
        <v>0</v>
      </c>
      <c r="DM19" s="122">
        <f t="shared" si="29"/>
        <v>0</v>
      </c>
      <c r="DN19" s="123">
        <f t="shared" si="57"/>
        <v>0</v>
      </c>
      <c r="DO19" s="122">
        <f t="shared" si="30"/>
        <v>0</v>
      </c>
      <c r="DP19" s="123">
        <f t="shared" si="58"/>
        <v>0</v>
      </c>
      <c r="DQ19" s="122">
        <f t="shared" si="31"/>
        <v>0</v>
      </c>
      <c r="DR19" s="123">
        <f t="shared" si="59"/>
        <v>0</v>
      </c>
      <c r="DS19" s="122"/>
      <c r="DT19" s="175" t="s">
        <v>148</v>
      </c>
      <c r="DU19" s="122" t="str">
        <f>LEFT(Page2of3!E19,1)</f>
        <v/>
      </c>
      <c r="DV19" s="122">
        <f>Page2of3!J19</f>
        <v>0</v>
      </c>
      <c r="DW19" s="122" t="str">
        <f t="shared" si="60"/>
        <v>0, .</v>
      </c>
      <c r="DX19" s="122"/>
      <c r="DY19" s="122"/>
      <c r="DZ19" s="122"/>
      <c r="EA19" s="122"/>
      <c r="EB19" s="122"/>
      <c r="EC19" s="196"/>
      <c r="ED19" s="196"/>
      <c r="EE19" s="196"/>
      <c r="EF19" s="196"/>
      <c r="EG19" s="196"/>
      <c r="EH19" s="196"/>
      <c r="EI19" s="196"/>
      <c r="EJ19" s="196"/>
      <c r="EK19" s="196"/>
      <c r="EL19" s="196"/>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GD19" s="47"/>
      <c r="GE19" s="47"/>
    </row>
    <row r="20" spans="1:187" ht="16.2" customHeight="1" x14ac:dyDescent="0.3">
      <c r="A20" s="59"/>
      <c r="B20" s="12">
        <v>9</v>
      </c>
      <c r="C20" s="327">
        <f>Page2of3!C20</f>
        <v>0</v>
      </c>
      <c r="D20" s="328"/>
      <c r="E20" s="329" t="str">
        <f>IF(Page2of3!X20&gt;1,DW20," ")</f>
        <v xml:space="preserve"> </v>
      </c>
      <c r="F20" s="330"/>
      <c r="G20" s="330"/>
      <c r="H20" s="330"/>
      <c r="I20" s="330"/>
      <c r="J20" s="330"/>
      <c r="K20" s="330"/>
      <c r="L20" s="331"/>
      <c r="M20" s="332"/>
      <c r="N20" s="332"/>
      <c r="O20" s="332"/>
      <c r="P20" s="62"/>
      <c r="Q20" s="63"/>
      <c r="R20" s="63"/>
      <c r="S20" s="338"/>
      <c r="T20" s="339"/>
      <c r="U20" s="343"/>
      <c r="V20" s="344"/>
      <c r="W20" s="335"/>
      <c r="X20" s="336"/>
      <c r="Y20" s="345"/>
      <c r="Z20" s="202"/>
      <c r="AA20" s="345"/>
      <c r="AB20" s="202"/>
      <c r="AC20" s="121"/>
      <c r="AD20" s="346"/>
      <c r="AE20" s="347"/>
      <c r="AF20" s="347"/>
      <c r="AG20" s="347"/>
      <c r="AH20" s="347"/>
      <c r="AI20" s="347"/>
      <c r="AJ20" s="347"/>
      <c r="AK20" s="348"/>
      <c r="AL20" s="64"/>
      <c r="AM20" s="294"/>
      <c r="AN20" s="294"/>
      <c r="AO20" s="294"/>
      <c r="AP20" s="294"/>
      <c r="AQ20" s="294"/>
      <c r="AR20" s="294"/>
      <c r="AS20" s="294"/>
      <c r="AT20" s="294"/>
      <c r="AU20" s="294"/>
      <c r="AV20" s="294"/>
      <c r="AW20" s="294"/>
      <c r="AX20" s="294"/>
      <c r="AY20" s="294"/>
      <c r="AZ20" s="294"/>
      <c r="BA20" s="335"/>
      <c r="BB20" s="336"/>
      <c r="BD20" s="326">
        <f t="shared" si="0"/>
        <v>0</v>
      </c>
      <c r="BE20" s="326"/>
      <c r="BF20" s="326"/>
      <c r="BH20" s="326">
        <f t="shared" si="1"/>
        <v>0</v>
      </c>
      <c r="BI20" s="326"/>
      <c r="BJ20" s="326"/>
      <c r="BM20" s="122">
        <f t="shared" si="2"/>
        <v>0</v>
      </c>
      <c r="BN20" s="123">
        <f t="shared" si="32"/>
        <v>0</v>
      </c>
      <c r="BO20" s="122">
        <f t="shared" si="3"/>
        <v>0</v>
      </c>
      <c r="BP20" s="123">
        <f t="shared" si="33"/>
        <v>0</v>
      </c>
      <c r="BQ20" s="122">
        <f t="shared" si="4"/>
        <v>0</v>
      </c>
      <c r="BR20" s="123">
        <f t="shared" si="34"/>
        <v>0</v>
      </c>
      <c r="BS20" s="122">
        <f t="shared" si="5"/>
        <v>0</v>
      </c>
      <c r="BT20" s="123">
        <f t="shared" si="35"/>
        <v>0</v>
      </c>
      <c r="BU20" s="122">
        <f t="shared" si="6"/>
        <v>0</v>
      </c>
      <c r="BV20" s="122">
        <f t="shared" si="7"/>
        <v>0</v>
      </c>
      <c r="BW20" s="122">
        <f t="shared" si="8"/>
        <v>0</v>
      </c>
      <c r="BX20" s="123">
        <f t="shared" si="36"/>
        <v>0</v>
      </c>
      <c r="BY20" s="122">
        <f t="shared" si="9"/>
        <v>0</v>
      </c>
      <c r="BZ20" s="123">
        <f t="shared" si="37"/>
        <v>0</v>
      </c>
      <c r="CA20" s="122">
        <f t="shared" si="10"/>
        <v>0</v>
      </c>
      <c r="CB20" s="123">
        <f t="shared" si="38"/>
        <v>0</v>
      </c>
      <c r="CC20" s="122">
        <f t="shared" si="11"/>
        <v>0</v>
      </c>
      <c r="CD20" s="123">
        <f t="shared" si="39"/>
        <v>0</v>
      </c>
      <c r="CE20" s="122">
        <f t="shared" si="12"/>
        <v>0</v>
      </c>
      <c r="CF20" s="123">
        <f t="shared" si="40"/>
        <v>0</v>
      </c>
      <c r="CG20" s="122">
        <f t="shared" si="13"/>
        <v>0</v>
      </c>
      <c r="CH20" s="123">
        <f t="shared" si="41"/>
        <v>0</v>
      </c>
      <c r="CI20" s="122">
        <f t="shared" si="14"/>
        <v>0</v>
      </c>
      <c r="CJ20" s="123">
        <f t="shared" si="42"/>
        <v>0</v>
      </c>
      <c r="CK20" s="122">
        <f t="shared" si="15"/>
        <v>0</v>
      </c>
      <c r="CL20" s="123">
        <f t="shared" si="43"/>
        <v>0</v>
      </c>
      <c r="CM20" s="122">
        <f t="shared" si="16"/>
        <v>0</v>
      </c>
      <c r="CN20" s="123">
        <f t="shared" si="44"/>
        <v>0</v>
      </c>
      <c r="CO20" s="122">
        <f t="shared" si="17"/>
        <v>0</v>
      </c>
      <c r="CP20" s="123">
        <f t="shared" si="45"/>
        <v>0</v>
      </c>
      <c r="CQ20" s="122">
        <f t="shared" si="18"/>
        <v>0</v>
      </c>
      <c r="CR20" s="123">
        <f t="shared" si="46"/>
        <v>0</v>
      </c>
      <c r="CS20" s="122">
        <f t="shared" si="19"/>
        <v>0</v>
      </c>
      <c r="CT20" s="123">
        <f t="shared" si="47"/>
        <v>0</v>
      </c>
      <c r="CU20" s="122">
        <f t="shared" si="20"/>
        <v>0</v>
      </c>
      <c r="CV20" s="123">
        <f t="shared" si="48"/>
        <v>0</v>
      </c>
      <c r="CW20" s="122">
        <f t="shared" si="21"/>
        <v>0</v>
      </c>
      <c r="CX20" s="123">
        <f t="shared" si="49"/>
        <v>0</v>
      </c>
      <c r="CY20" s="122">
        <f t="shared" si="22"/>
        <v>0</v>
      </c>
      <c r="CZ20" s="123">
        <f t="shared" si="50"/>
        <v>0</v>
      </c>
      <c r="DA20" s="122">
        <f t="shared" si="23"/>
        <v>0</v>
      </c>
      <c r="DB20" s="123">
        <f t="shared" si="51"/>
        <v>0</v>
      </c>
      <c r="DC20" s="122">
        <f t="shared" si="24"/>
        <v>0</v>
      </c>
      <c r="DD20" s="123">
        <f t="shared" si="52"/>
        <v>0</v>
      </c>
      <c r="DE20" s="122">
        <f t="shared" si="25"/>
        <v>0</v>
      </c>
      <c r="DF20" s="123">
        <f t="shared" si="53"/>
        <v>0</v>
      </c>
      <c r="DG20" s="122">
        <f t="shared" si="26"/>
        <v>0</v>
      </c>
      <c r="DH20" s="123">
        <f t="shared" si="54"/>
        <v>0</v>
      </c>
      <c r="DI20" s="122">
        <f t="shared" si="27"/>
        <v>0</v>
      </c>
      <c r="DJ20" s="123">
        <f t="shared" si="55"/>
        <v>0</v>
      </c>
      <c r="DK20" s="122">
        <f t="shared" si="28"/>
        <v>0</v>
      </c>
      <c r="DL20" s="123">
        <f t="shared" si="56"/>
        <v>0</v>
      </c>
      <c r="DM20" s="122">
        <f t="shared" si="29"/>
        <v>0</v>
      </c>
      <c r="DN20" s="123">
        <f t="shared" si="57"/>
        <v>0</v>
      </c>
      <c r="DO20" s="122">
        <f t="shared" si="30"/>
        <v>0</v>
      </c>
      <c r="DP20" s="123">
        <f t="shared" si="58"/>
        <v>0</v>
      </c>
      <c r="DQ20" s="122">
        <f t="shared" si="31"/>
        <v>0</v>
      </c>
      <c r="DR20" s="123">
        <f t="shared" si="59"/>
        <v>0</v>
      </c>
      <c r="DS20" s="122"/>
      <c r="DT20" s="175" t="s">
        <v>149</v>
      </c>
      <c r="DU20" s="122" t="str">
        <f>LEFT(Page2of3!E20,1)</f>
        <v/>
      </c>
      <c r="DV20" s="122">
        <f>Page2of3!J20</f>
        <v>0</v>
      </c>
      <c r="DW20" s="122" t="str">
        <f t="shared" si="60"/>
        <v>0, .</v>
      </c>
      <c r="DX20" s="122"/>
      <c r="DY20" s="122"/>
      <c r="DZ20" s="122"/>
      <c r="EA20" s="122"/>
      <c r="EB20" s="122"/>
      <c r="EC20" s="196"/>
      <c r="ED20" s="196"/>
      <c r="EE20" s="196"/>
      <c r="EF20" s="196"/>
      <c r="EG20" s="196"/>
      <c r="EH20" s="196"/>
      <c r="EI20" s="196"/>
      <c r="EJ20" s="196"/>
      <c r="EK20" s="196"/>
      <c r="EL20" s="196"/>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GD20" s="47"/>
      <c r="GE20" s="47"/>
    </row>
    <row r="21" spans="1:187" ht="16.2" customHeight="1" x14ac:dyDescent="0.3">
      <c r="A21" s="59"/>
      <c r="B21" s="12">
        <v>10</v>
      </c>
      <c r="C21" s="327">
        <f>Page2of3!C21</f>
        <v>0</v>
      </c>
      <c r="D21" s="328"/>
      <c r="E21" s="329" t="str">
        <f>IF(Page2of3!X21&gt;1,DW21," ")</f>
        <v xml:space="preserve"> </v>
      </c>
      <c r="F21" s="330"/>
      <c r="G21" s="330"/>
      <c r="H21" s="330"/>
      <c r="I21" s="330"/>
      <c r="J21" s="330"/>
      <c r="K21" s="330"/>
      <c r="L21" s="331"/>
      <c r="M21" s="332"/>
      <c r="N21" s="332"/>
      <c r="O21" s="332"/>
      <c r="P21" s="62"/>
      <c r="Q21" s="63"/>
      <c r="R21" s="63"/>
      <c r="S21" s="338"/>
      <c r="T21" s="339"/>
      <c r="U21" s="343"/>
      <c r="V21" s="344"/>
      <c r="W21" s="335"/>
      <c r="X21" s="336"/>
      <c r="Y21" s="345"/>
      <c r="Z21" s="202"/>
      <c r="AA21" s="345"/>
      <c r="AB21" s="202"/>
      <c r="AC21" s="121"/>
      <c r="AD21" s="346"/>
      <c r="AE21" s="347"/>
      <c r="AF21" s="347"/>
      <c r="AG21" s="347"/>
      <c r="AH21" s="347"/>
      <c r="AI21" s="347"/>
      <c r="AJ21" s="347"/>
      <c r="AK21" s="348"/>
      <c r="AL21" s="64"/>
      <c r="AM21" s="294"/>
      <c r="AN21" s="294"/>
      <c r="AO21" s="294"/>
      <c r="AP21" s="294"/>
      <c r="AQ21" s="294"/>
      <c r="AR21" s="294"/>
      <c r="AS21" s="294"/>
      <c r="AT21" s="294"/>
      <c r="AU21" s="294"/>
      <c r="AV21" s="294"/>
      <c r="AW21" s="294"/>
      <c r="AX21" s="294"/>
      <c r="AY21" s="294"/>
      <c r="AZ21" s="294"/>
      <c r="BA21" s="335"/>
      <c r="BB21" s="336"/>
      <c r="BD21" s="326">
        <f t="shared" si="0"/>
        <v>0</v>
      </c>
      <c r="BE21" s="326"/>
      <c r="BF21" s="326"/>
      <c r="BH21" s="326">
        <f t="shared" si="1"/>
        <v>0</v>
      </c>
      <c r="BI21" s="326"/>
      <c r="BJ21" s="326"/>
      <c r="BM21" s="122">
        <f t="shared" si="2"/>
        <v>0</v>
      </c>
      <c r="BN21" s="123">
        <f t="shared" si="32"/>
        <v>0</v>
      </c>
      <c r="BO21" s="122">
        <f t="shared" si="3"/>
        <v>0</v>
      </c>
      <c r="BP21" s="123">
        <f t="shared" si="33"/>
        <v>0</v>
      </c>
      <c r="BQ21" s="122">
        <f t="shared" si="4"/>
        <v>0</v>
      </c>
      <c r="BR21" s="123">
        <f t="shared" si="34"/>
        <v>0</v>
      </c>
      <c r="BS21" s="122">
        <f t="shared" si="5"/>
        <v>0</v>
      </c>
      <c r="BT21" s="123">
        <f t="shared" si="35"/>
        <v>0</v>
      </c>
      <c r="BU21" s="122">
        <f t="shared" si="6"/>
        <v>0</v>
      </c>
      <c r="BV21" s="122">
        <f t="shared" si="7"/>
        <v>0</v>
      </c>
      <c r="BW21" s="122">
        <f t="shared" si="8"/>
        <v>0</v>
      </c>
      <c r="BX21" s="123">
        <f t="shared" si="36"/>
        <v>0</v>
      </c>
      <c r="BY21" s="122">
        <f t="shared" si="9"/>
        <v>0</v>
      </c>
      <c r="BZ21" s="123">
        <f t="shared" si="37"/>
        <v>0</v>
      </c>
      <c r="CA21" s="122">
        <f t="shared" si="10"/>
        <v>0</v>
      </c>
      <c r="CB21" s="123">
        <f t="shared" si="38"/>
        <v>0</v>
      </c>
      <c r="CC21" s="122">
        <f t="shared" si="11"/>
        <v>0</v>
      </c>
      <c r="CD21" s="123">
        <f t="shared" si="39"/>
        <v>0</v>
      </c>
      <c r="CE21" s="122">
        <f t="shared" si="12"/>
        <v>0</v>
      </c>
      <c r="CF21" s="123">
        <f t="shared" si="40"/>
        <v>0</v>
      </c>
      <c r="CG21" s="122">
        <f t="shared" si="13"/>
        <v>0</v>
      </c>
      <c r="CH21" s="123">
        <f t="shared" si="41"/>
        <v>0</v>
      </c>
      <c r="CI21" s="122">
        <f t="shared" si="14"/>
        <v>0</v>
      </c>
      <c r="CJ21" s="123">
        <f t="shared" si="42"/>
        <v>0</v>
      </c>
      <c r="CK21" s="122">
        <f t="shared" si="15"/>
        <v>0</v>
      </c>
      <c r="CL21" s="123">
        <f t="shared" si="43"/>
        <v>0</v>
      </c>
      <c r="CM21" s="122">
        <f t="shared" si="16"/>
        <v>0</v>
      </c>
      <c r="CN21" s="123">
        <f t="shared" si="44"/>
        <v>0</v>
      </c>
      <c r="CO21" s="122">
        <f t="shared" si="17"/>
        <v>0</v>
      </c>
      <c r="CP21" s="123">
        <f t="shared" si="45"/>
        <v>0</v>
      </c>
      <c r="CQ21" s="122">
        <f t="shared" si="18"/>
        <v>0</v>
      </c>
      <c r="CR21" s="123">
        <f t="shared" si="46"/>
        <v>0</v>
      </c>
      <c r="CS21" s="122">
        <f t="shared" si="19"/>
        <v>0</v>
      </c>
      <c r="CT21" s="123">
        <f t="shared" si="47"/>
        <v>0</v>
      </c>
      <c r="CU21" s="122">
        <f t="shared" si="20"/>
        <v>0</v>
      </c>
      <c r="CV21" s="123">
        <f t="shared" si="48"/>
        <v>0</v>
      </c>
      <c r="CW21" s="122">
        <f t="shared" si="21"/>
        <v>0</v>
      </c>
      <c r="CX21" s="123">
        <f t="shared" si="49"/>
        <v>0</v>
      </c>
      <c r="CY21" s="122">
        <f t="shared" si="22"/>
        <v>0</v>
      </c>
      <c r="CZ21" s="123">
        <f t="shared" si="50"/>
        <v>0</v>
      </c>
      <c r="DA21" s="122">
        <f t="shared" si="23"/>
        <v>0</v>
      </c>
      <c r="DB21" s="123">
        <f t="shared" si="51"/>
        <v>0</v>
      </c>
      <c r="DC21" s="122">
        <f t="shared" si="24"/>
        <v>0</v>
      </c>
      <c r="DD21" s="123">
        <f t="shared" si="52"/>
        <v>0</v>
      </c>
      <c r="DE21" s="122">
        <f t="shared" si="25"/>
        <v>0</v>
      </c>
      <c r="DF21" s="123">
        <f t="shared" si="53"/>
        <v>0</v>
      </c>
      <c r="DG21" s="122">
        <f t="shared" si="26"/>
        <v>0</v>
      </c>
      <c r="DH21" s="123">
        <f t="shared" si="54"/>
        <v>0</v>
      </c>
      <c r="DI21" s="122">
        <f t="shared" si="27"/>
        <v>0</v>
      </c>
      <c r="DJ21" s="123">
        <f t="shared" si="55"/>
        <v>0</v>
      </c>
      <c r="DK21" s="122">
        <f t="shared" si="28"/>
        <v>0</v>
      </c>
      <c r="DL21" s="123">
        <f t="shared" si="56"/>
        <v>0</v>
      </c>
      <c r="DM21" s="122">
        <f t="shared" si="29"/>
        <v>0</v>
      </c>
      <c r="DN21" s="123">
        <f t="shared" si="57"/>
        <v>0</v>
      </c>
      <c r="DO21" s="122">
        <f t="shared" si="30"/>
        <v>0</v>
      </c>
      <c r="DP21" s="123">
        <f t="shared" si="58"/>
        <v>0</v>
      </c>
      <c r="DQ21" s="122">
        <f t="shared" si="31"/>
        <v>0</v>
      </c>
      <c r="DR21" s="123">
        <f t="shared" si="59"/>
        <v>0</v>
      </c>
      <c r="DS21" s="122"/>
      <c r="DT21" s="175" t="s">
        <v>150</v>
      </c>
      <c r="DU21" s="122" t="str">
        <f>LEFT(Page2of3!E21,1)</f>
        <v/>
      </c>
      <c r="DV21" s="122">
        <f>Page2of3!J21</f>
        <v>0</v>
      </c>
      <c r="DW21" s="122" t="str">
        <f t="shared" si="60"/>
        <v>0, .</v>
      </c>
      <c r="DX21" s="122"/>
      <c r="DY21" s="122"/>
      <c r="DZ21" s="122"/>
      <c r="EA21" s="122"/>
      <c r="EB21" s="122"/>
      <c r="EC21" s="196"/>
      <c r="ED21" s="196"/>
      <c r="EE21" s="196"/>
      <c r="EF21" s="196"/>
      <c r="EG21" s="196"/>
      <c r="EH21" s="196"/>
      <c r="EI21" s="196"/>
      <c r="EJ21" s="196"/>
      <c r="EK21" s="196"/>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GD21" s="47"/>
      <c r="GE21" s="47"/>
    </row>
    <row r="22" spans="1:187" ht="16.2" customHeight="1" x14ac:dyDescent="0.3">
      <c r="A22" s="59"/>
      <c r="B22" s="12">
        <v>11</v>
      </c>
      <c r="C22" s="327">
        <f>Page2of3!C22</f>
        <v>0</v>
      </c>
      <c r="D22" s="328"/>
      <c r="E22" s="329" t="str">
        <f>IF(Page2of3!X22&gt;1,DW22," ")</f>
        <v xml:space="preserve"> </v>
      </c>
      <c r="F22" s="330"/>
      <c r="G22" s="330"/>
      <c r="H22" s="330"/>
      <c r="I22" s="330"/>
      <c r="J22" s="330"/>
      <c r="K22" s="330"/>
      <c r="L22" s="331"/>
      <c r="M22" s="332"/>
      <c r="N22" s="332"/>
      <c r="O22" s="332"/>
      <c r="P22" s="62"/>
      <c r="Q22" s="63"/>
      <c r="R22" s="63"/>
      <c r="S22" s="338"/>
      <c r="T22" s="339"/>
      <c r="U22" s="343"/>
      <c r="V22" s="344"/>
      <c r="W22" s="335"/>
      <c r="X22" s="336"/>
      <c r="Y22" s="345"/>
      <c r="Z22" s="202"/>
      <c r="AA22" s="345"/>
      <c r="AB22" s="202"/>
      <c r="AC22" s="121"/>
      <c r="AD22" s="346"/>
      <c r="AE22" s="347"/>
      <c r="AF22" s="347"/>
      <c r="AG22" s="347"/>
      <c r="AH22" s="347"/>
      <c r="AI22" s="347"/>
      <c r="AJ22" s="347"/>
      <c r="AK22" s="348"/>
      <c r="AL22" s="64"/>
      <c r="AM22" s="294"/>
      <c r="AN22" s="294"/>
      <c r="AO22" s="294"/>
      <c r="AP22" s="294"/>
      <c r="AQ22" s="294"/>
      <c r="AR22" s="294"/>
      <c r="AS22" s="294"/>
      <c r="AT22" s="294"/>
      <c r="AU22" s="294"/>
      <c r="AV22" s="294"/>
      <c r="AW22" s="294"/>
      <c r="AX22" s="294"/>
      <c r="AY22" s="294"/>
      <c r="AZ22" s="294"/>
      <c r="BA22" s="335"/>
      <c r="BB22" s="336"/>
      <c r="BD22" s="326">
        <f t="shared" si="0"/>
        <v>0</v>
      </c>
      <c r="BE22" s="326"/>
      <c r="BF22" s="326"/>
      <c r="BH22" s="326">
        <f t="shared" si="1"/>
        <v>0</v>
      </c>
      <c r="BI22" s="326"/>
      <c r="BJ22" s="326"/>
      <c r="BM22" s="122">
        <f t="shared" si="2"/>
        <v>0</v>
      </c>
      <c r="BN22" s="123">
        <f t="shared" si="32"/>
        <v>0</v>
      </c>
      <c r="BO22" s="122">
        <f t="shared" si="3"/>
        <v>0</v>
      </c>
      <c r="BP22" s="123">
        <f t="shared" si="33"/>
        <v>0</v>
      </c>
      <c r="BQ22" s="122">
        <f t="shared" si="4"/>
        <v>0</v>
      </c>
      <c r="BR22" s="123">
        <f t="shared" si="34"/>
        <v>0</v>
      </c>
      <c r="BS22" s="122">
        <f t="shared" si="5"/>
        <v>0</v>
      </c>
      <c r="BT22" s="123">
        <f t="shared" si="35"/>
        <v>0</v>
      </c>
      <c r="BU22" s="122">
        <f t="shared" si="6"/>
        <v>0</v>
      </c>
      <c r="BV22" s="122">
        <f t="shared" si="7"/>
        <v>0</v>
      </c>
      <c r="BW22" s="122">
        <f t="shared" si="8"/>
        <v>0</v>
      </c>
      <c r="BX22" s="123">
        <f t="shared" si="36"/>
        <v>0</v>
      </c>
      <c r="BY22" s="122">
        <f t="shared" si="9"/>
        <v>0</v>
      </c>
      <c r="BZ22" s="123">
        <f t="shared" si="37"/>
        <v>0</v>
      </c>
      <c r="CA22" s="122">
        <f t="shared" si="10"/>
        <v>0</v>
      </c>
      <c r="CB22" s="123">
        <f t="shared" si="38"/>
        <v>0</v>
      </c>
      <c r="CC22" s="122">
        <f t="shared" si="11"/>
        <v>0</v>
      </c>
      <c r="CD22" s="123">
        <f t="shared" si="39"/>
        <v>0</v>
      </c>
      <c r="CE22" s="122">
        <f t="shared" si="12"/>
        <v>0</v>
      </c>
      <c r="CF22" s="123">
        <f t="shared" si="40"/>
        <v>0</v>
      </c>
      <c r="CG22" s="122">
        <f t="shared" si="13"/>
        <v>0</v>
      </c>
      <c r="CH22" s="123">
        <f t="shared" si="41"/>
        <v>0</v>
      </c>
      <c r="CI22" s="122">
        <f t="shared" si="14"/>
        <v>0</v>
      </c>
      <c r="CJ22" s="123">
        <f t="shared" si="42"/>
        <v>0</v>
      </c>
      <c r="CK22" s="122">
        <f t="shared" si="15"/>
        <v>0</v>
      </c>
      <c r="CL22" s="123">
        <f t="shared" si="43"/>
        <v>0</v>
      </c>
      <c r="CM22" s="122">
        <f t="shared" si="16"/>
        <v>0</v>
      </c>
      <c r="CN22" s="123">
        <f t="shared" si="44"/>
        <v>0</v>
      </c>
      <c r="CO22" s="122">
        <f t="shared" si="17"/>
        <v>0</v>
      </c>
      <c r="CP22" s="123">
        <f t="shared" si="45"/>
        <v>0</v>
      </c>
      <c r="CQ22" s="122">
        <f t="shared" si="18"/>
        <v>0</v>
      </c>
      <c r="CR22" s="123">
        <f t="shared" si="46"/>
        <v>0</v>
      </c>
      <c r="CS22" s="122">
        <f t="shared" si="19"/>
        <v>0</v>
      </c>
      <c r="CT22" s="123">
        <f t="shared" si="47"/>
        <v>0</v>
      </c>
      <c r="CU22" s="122">
        <f t="shared" si="20"/>
        <v>0</v>
      </c>
      <c r="CV22" s="123">
        <f t="shared" si="48"/>
        <v>0</v>
      </c>
      <c r="CW22" s="122">
        <f t="shared" si="21"/>
        <v>0</v>
      </c>
      <c r="CX22" s="123">
        <f t="shared" si="49"/>
        <v>0</v>
      </c>
      <c r="CY22" s="122">
        <f t="shared" si="22"/>
        <v>0</v>
      </c>
      <c r="CZ22" s="123">
        <f t="shared" si="50"/>
        <v>0</v>
      </c>
      <c r="DA22" s="122">
        <f t="shared" si="23"/>
        <v>0</v>
      </c>
      <c r="DB22" s="123">
        <f t="shared" si="51"/>
        <v>0</v>
      </c>
      <c r="DC22" s="122">
        <f t="shared" si="24"/>
        <v>0</v>
      </c>
      <c r="DD22" s="123">
        <f t="shared" si="52"/>
        <v>0</v>
      </c>
      <c r="DE22" s="122">
        <f t="shared" si="25"/>
        <v>0</v>
      </c>
      <c r="DF22" s="123">
        <f t="shared" si="53"/>
        <v>0</v>
      </c>
      <c r="DG22" s="122">
        <f t="shared" si="26"/>
        <v>0</v>
      </c>
      <c r="DH22" s="123">
        <f t="shared" si="54"/>
        <v>0</v>
      </c>
      <c r="DI22" s="122">
        <f t="shared" si="27"/>
        <v>0</v>
      </c>
      <c r="DJ22" s="123">
        <f t="shared" si="55"/>
        <v>0</v>
      </c>
      <c r="DK22" s="122">
        <f t="shared" si="28"/>
        <v>0</v>
      </c>
      <c r="DL22" s="123">
        <f t="shared" si="56"/>
        <v>0</v>
      </c>
      <c r="DM22" s="122">
        <f t="shared" si="29"/>
        <v>0</v>
      </c>
      <c r="DN22" s="123">
        <f t="shared" si="57"/>
        <v>0</v>
      </c>
      <c r="DO22" s="122">
        <f t="shared" si="30"/>
        <v>0</v>
      </c>
      <c r="DP22" s="123">
        <f t="shared" si="58"/>
        <v>0</v>
      </c>
      <c r="DQ22" s="122">
        <f t="shared" si="31"/>
        <v>0</v>
      </c>
      <c r="DR22" s="123">
        <f t="shared" si="59"/>
        <v>0</v>
      </c>
      <c r="DS22" s="122"/>
      <c r="DT22" s="175" t="s">
        <v>151</v>
      </c>
      <c r="DU22" s="122" t="str">
        <f>LEFT(Page2of3!E22,1)</f>
        <v/>
      </c>
      <c r="DV22" s="122">
        <f>Page2of3!J22</f>
        <v>0</v>
      </c>
      <c r="DW22" s="122" t="str">
        <f t="shared" si="60"/>
        <v>0, .</v>
      </c>
      <c r="DX22" s="122"/>
      <c r="DY22" s="122"/>
      <c r="DZ22" s="122"/>
      <c r="EA22" s="122"/>
      <c r="EB22" s="122"/>
      <c r="EC22" s="196"/>
      <c r="ED22" s="196"/>
      <c r="EE22" s="196"/>
      <c r="EF22" s="196"/>
      <c r="EG22" s="196"/>
      <c r="EH22" s="196"/>
      <c r="EI22" s="196"/>
      <c r="EJ22" s="196"/>
      <c r="EK22" s="196"/>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GD22" s="47"/>
      <c r="GE22" s="47"/>
    </row>
    <row r="23" spans="1:187" ht="16.2" customHeight="1" x14ac:dyDescent="0.3">
      <c r="A23" s="59"/>
      <c r="B23" s="12">
        <v>12</v>
      </c>
      <c r="C23" s="327">
        <f>Page2of3!C23</f>
        <v>0</v>
      </c>
      <c r="D23" s="328"/>
      <c r="E23" s="329" t="str">
        <f>IF(Page2of3!X23&gt;1,DW23," ")</f>
        <v xml:space="preserve"> </v>
      </c>
      <c r="F23" s="330"/>
      <c r="G23" s="330"/>
      <c r="H23" s="330"/>
      <c r="I23" s="330"/>
      <c r="J23" s="330"/>
      <c r="K23" s="330"/>
      <c r="L23" s="331"/>
      <c r="M23" s="332"/>
      <c r="N23" s="332"/>
      <c r="O23" s="332"/>
      <c r="P23" s="62"/>
      <c r="Q23" s="63"/>
      <c r="R23" s="63"/>
      <c r="S23" s="338"/>
      <c r="T23" s="339"/>
      <c r="U23" s="343"/>
      <c r="V23" s="344"/>
      <c r="W23" s="335"/>
      <c r="X23" s="336"/>
      <c r="Y23" s="345"/>
      <c r="Z23" s="202"/>
      <c r="AA23" s="345"/>
      <c r="AB23" s="202"/>
      <c r="AC23" s="121"/>
      <c r="AD23" s="346"/>
      <c r="AE23" s="347"/>
      <c r="AF23" s="347"/>
      <c r="AG23" s="347"/>
      <c r="AH23" s="347"/>
      <c r="AI23" s="347"/>
      <c r="AJ23" s="347"/>
      <c r="AK23" s="348"/>
      <c r="AL23" s="64"/>
      <c r="AM23" s="294"/>
      <c r="AN23" s="294"/>
      <c r="AO23" s="294"/>
      <c r="AP23" s="294"/>
      <c r="AQ23" s="294"/>
      <c r="AR23" s="294"/>
      <c r="AS23" s="294"/>
      <c r="AT23" s="294"/>
      <c r="AU23" s="294"/>
      <c r="AV23" s="294"/>
      <c r="AW23" s="294"/>
      <c r="AX23" s="294"/>
      <c r="AY23" s="294"/>
      <c r="AZ23" s="294"/>
      <c r="BA23" s="335"/>
      <c r="BB23" s="336"/>
      <c r="BD23" s="326">
        <f t="shared" si="0"/>
        <v>0</v>
      </c>
      <c r="BE23" s="326"/>
      <c r="BF23" s="326"/>
      <c r="BH23" s="326">
        <f t="shared" si="1"/>
        <v>0</v>
      </c>
      <c r="BI23" s="326"/>
      <c r="BJ23" s="326"/>
      <c r="BM23" s="122">
        <f t="shared" si="2"/>
        <v>0</v>
      </c>
      <c r="BN23" s="123">
        <f t="shared" si="32"/>
        <v>0</v>
      </c>
      <c r="BO23" s="122">
        <f t="shared" si="3"/>
        <v>0</v>
      </c>
      <c r="BP23" s="123">
        <f t="shared" si="33"/>
        <v>0</v>
      </c>
      <c r="BQ23" s="122">
        <f t="shared" si="4"/>
        <v>0</v>
      </c>
      <c r="BR23" s="123">
        <f t="shared" si="34"/>
        <v>0</v>
      </c>
      <c r="BS23" s="122">
        <f t="shared" si="5"/>
        <v>0</v>
      </c>
      <c r="BT23" s="123">
        <f t="shared" si="35"/>
        <v>0</v>
      </c>
      <c r="BU23" s="122">
        <f t="shared" si="6"/>
        <v>0</v>
      </c>
      <c r="BV23" s="122">
        <f t="shared" si="7"/>
        <v>0</v>
      </c>
      <c r="BW23" s="122">
        <f t="shared" si="8"/>
        <v>0</v>
      </c>
      <c r="BX23" s="123">
        <f t="shared" si="36"/>
        <v>0</v>
      </c>
      <c r="BY23" s="122">
        <f t="shared" si="9"/>
        <v>0</v>
      </c>
      <c r="BZ23" s="123">
        <f t="shared" si="37"/>
        <v>0</v>
      </c>
      <c r="CA23" s="122">
        <f t="shared" si="10"/>
        <v>0</v>
      </c>
      <c r="CB23" s="123">
        <f t="shared" si="38"/>
        <v>0</v>
      </c>
      <c r="CC23" s="122">
        <f t="shared" si="11"/>
        <v>0</v>
      </c>
      <c r="CD23" s="123">
        <f t="shared" si="39"/>
        <v>0</v>
      </c>
      <c r="CE23" s="122">
        <f t="shared" si="12"/>
        <v>0</v>
      </c>
      <c r="CF23" s="123">
        <f t="shared" si="40"/>
        <v>0</v>
      </c>
      <c r="CG23" s="122">
        <f t="shared" si="13"/>
        <v>0</v>
      </c>
      <c r="CH23" s="123">
        <f t="shared" si="41"/>
        <v>0</v>
      </c>
      <c r="CI23" s="122">
        <f t="shared" si="14"/>
        <v>0</v>
      </c>
      <c r="CJ23" s="123">
        <f t="shared" si="42"/>
        <v>0</v>
      </c>
      <c r="CK23" s="122">
        <f t="shared" si="15"/>
        <v>0</v>
      </c>
      <c r="CL23" s="123">
        <f t="shared" si="43"/>
        <v>0</v>
      </c>
      <c r="CM23" s="122">
        <f t="shared" si="16"/>
        <v>0</v>
      </c>
      <c r="CN23" s="123">
        <f t="shared" si="44"/>
        <v>0</v>
      </c>
      <c r="CO23" s="122">
        <f t="shared" si="17"/>
        <v>0</v>
      </c>
      <c r="CP23" s="123">
        <f t="shared" si="45"/>
        <v>0</v>
      </c>
      <c r="CQ23" s="122">
        <f t="shared" si="18"/>
        <v>0</v>
      </c>
      <c r="CR23" s="123">
        <f t="shared" si="46"/>
        <v>0</v>
      </c>
      <c r="CS23" s="122">
        <f t="shared" si="19"/>
        <v>0</v>
      </c>
      <c r="CT23" s="123">
        <f t="shared" si="47"/>
        <v>0</v>
      </c>
      <c r="CU23" s="122">
        <f t="shared" si="20"/>
        <v>0</v>
      </c>
      <c r="CV23" s="123">
        <f t="shared" si="48"/>
        <v>0</v>
      </c>
      <c r="CW23" s="122">
        <f t="shared" si="21"/>
        <v>0</v>
      </c>
      <c r="CX23" s="123">
        <f t="shared" si="49"/>
        <v>0</v>
      </c>
      <c r="CY23" s="122">
        <f t="shared" si="22"/>
        <v>0</v>
      </c>
      <c r="CZ23" s="123">
        <f t="shared" si="50"/>
        <v>0</v>
      </c>
      <c r="DA23" s="122">
        <f t="shared" si="23"/>
        <v>0</v>
      </c>
      <c r="DB23" s="123">
        <f t="shared" si="51"/>
        <v>0</v>
      </c>
      <c r="DC23" s="122">
        <f t="shared" si="24"/>
        <v>0</v>
      </c>
      <c r="DD23" s="123">
        <f t="shared" si="52"/>
        <v>0</v>
      </c>
      <c r="DE23" s="122">
        <f t="shared" si="25"/>
        <v>0</v>
      </c>
      <c r="DF23" s="123">
        <f t="shared" si="53"/>
        <v>0</v>
      </c>
      <c r="DG23" s="122">
        <f t="shared" si="26"/>
        <v>0</v>
      </c>
      <c r="DH23" s="123">
        <f t="shared" si="54"/>
        <v>0</v>
      </c>
      <c r="DI23" s="122">
        <f t="shared" si="27"/>
        <v>0</v>
      </c>
      <c r="DJ23" s="123">
        <f t="shared" si="55"/>
        <v>0</v>
      </c>
      <c r="DK23" s="122">
        <f t="shared" si="28"/>
        <v>0</v>
      </c>
      <c r="DL23" s="123">
        <f t="shared" si="56"/>
        <v>0</v>
      </c>
      <c r="DM23" s="122">
        <f t="shared" si="29"/>
        <v>0</v>
      </c>
      <c r="DN23" s="123">
        <f t="shared" si="57"/>
        <v>0</v>
      </c>
      <c r="DO23" s="122">
        <f t="shared" si="30"/>
        <v>0</v>
      </c>
      <c r="DP23" s="123">
        <f t="shared" si="58"/>
        <v>0</v>
      </c>
      <c r="DQ23" s="122">
        <f t="shared" si="31"/>
        <v>0</v>
      </c>
      <c r="DR23" s="123">
        <f t="shared" si="59"/>
        <v>0</v>
      </c>
      <c r="DS23" s="122"/>
      <c r="DT23" s="122"/>
      <c r="DU23" s="122" t="str">
        <f>LEFT(Page2of3!E23,1)</f>
        <v/>
      </c>
      <c r="DV23" s="122">
        <f>Page2of3!J23</f>
        <v>0</v>
      </c>
      <c r="DW23" s="122" t="str">
        <f t="shared" si="60"/>
        <v>0, .</v>
      </c>
      <c r="DX23" s="122"/>
      <c r="DY23" s="122"/>
      <c r="DZ23" s="122"/>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GD23" s="47"/>
      <c r="GE23" s="47"/>
    </row>
    <row r="24" spans="1:187" ht="16.2" customHeight="1" x14ac:dyDescent="0.3">
      <c r="A24" s="59"/>
      <c r="B24" s="12">
        <v>13</v>
      </c>
      <c r="C24" s="327">
        <f>Page2of3!C24</f>
        <v>0</v>
      </c>
      <c r="D24" s="328"/>
      <c r="E24" s="329" t="str">
        <f>IF(Page2of3!X24&gt;1,DW24," ")</f>
        <v xml:space="preserve"> </v>
      </c>
      <c r="F24" s="330"/>
      <c r="G24" s="330"/>
      <c r="H24" s="330"/>
      <c r="I24" s="330"/>
      <c r="J24" s="330"/>
      <c r="K24" s="330"/>
      <c r="L24" s="331"/>
      <c r="M24" s="332"/>
      <c r="N24" s="332"/>
      <c r="O24" s="332"/>
      <c r="P24" s="62"/>
      <c r="Q24" s="63"/>
      <c r="R24" s="63"/>
      <c r="S24" s="338"/>
      <c r="T24" s="339"/>
      <c r="U24" s="343"/>
      <c r="V24" s="344"/>
      <c r="W24" s="335"/>
      <c r="X24" s="336"/>
      <c r="Y24" s="345"/>
      <c r="Z24" s="202"/>
      <c r="AA24" s="345"/>
      <c r="AB24" s="202"/>
      <c r="AC24" s="121"/>
      <c r="AD24" s="346"/>
      <c r="AE24" s="347"/>
      <c r="AF24" s="347"/>
      <c r="AG24" s="347"/>
      <c r="AH24" s="347"/>
      <c r="AI24" s="347"/>
      <c r="AJ24" s="347"/>
      <c r="AK24" s="348"/>
      <c r="AL24" s="64"/>
      <c r="AM24" s="294"/>
      <c r="AN24" s="294"/>
      <c r="AO24" s="294"/>
      <c r="AP24" s="294"/>
      <c r="AQ24" s="294"/>
      <c r="AR24" s="294"/>
      <c r="AS24" s="294"/>
      <c r="AT24" s="294"/>
      <c r="AU24" s="294"/>
      <c r="AV24" s="294"/>
      <c r="AW24" s="294"/>
      <c r="AX24" s="294"/>
      <c r="AY24" s="294"/>
      <c r="AZ24" s="294"/>
      <c r="BA24" s="335"/>
      <c r="BB24" s="336"/>
      <c r="BD24" s="326">
        <f t="shared" si="0"/>
        <v>0</v>
      </c>
      <c r="BE24" s="326"/>
      <c r="BF24" s="326"/>
      <c r="BH24" s="326">
        <f t="shared" si="1"/>
        <v>0</v>
      </c>
      <c r="BI24" s="326"/>
      <c r="BJ24" s="326"/>
      <c r="BM24" s="122">
        <f t="shared" si="2"/>
        <v>0</v>
      </c>
      <c r="BN24" s="123">
        <f t="shared" si="32"/>
        <v>0</v>
      </c>
      <c r="BO24" s="122">
        <f t="shared" si="3"/>
        <v>0</v>
      </c>
      <c r="BP24" s="123">
        <f t="shared" si="33"/>
        <v>0</v>
      </c>
      <c r="BQ24" s="122">
        <f t="shared" si="4"/>
        <v>0</v>
      </c>
      <c r="BR24" s="123">
        <f t="shared" si="34"/>
        <v>0</v>
      </c>
      <c r="BS24" s="122">
        <f t="shared" si="5"/>
        <v>0</v>
      </c>
      <c r="BT24" s="123">
        <f t="shared" si="35"/>
        <v>0</v>
      </c>
      <c r="BU24" s="122">
        <f t="shared" si="6"/>
        <v>0</v>
      </c>
      <c r="BV24" s="122">
        <f t="shared" si="7"/>
        <v>0</v>
      </c>
      <c r="BW24" s="122">
        <f t="shared" si="8"/>
        <v>0</v>
      </c>
      <c r="BX24" s="123">
        <f t="shared" si="36"/>
        <v>0</v>
      </c>
      <c r="BY24" s="122">
        <f t="shared" si="9"/>
        <v>0</v>
      </c>
      <c r="BZ24" s="123">
        <f t="shared" si="37"/>
        <v>0</v>
      </c>
      <c r="CA24" s="122">
        <f t="shared" si="10"/>
        <v>0</v>
      </c>
      <c r="CB24" s="123">
        <f t="shared" si="38"/>
        <v>0</v>
      </c>
      <c r="CC24" s="122">
        <f t="shared" si="11"/>
        <v>0</v>
      </c>
      <c r="CD24" s="123">
        <f t="shared" si="39"/>
        <v>0</v>
      </c>
      <c r="CE24" s="122">
        <f t="shared" si="12"/>
        <v>0</v>
      </c>
      <c r="CF24" s="123">
        <f t="shared" si="40"/>
        <v>0</v>
      </c>
      <c r="CG24" s="122">
        <f t="shared" si="13"/>
        <v>0</v>
      </c>
      <c r="CH24" s="123">
        <f t="shared" si="41"/>
        <v>0</v>
      </c>
      <c r="CI24" s="122">
        <f t="shared" si="14"/>
        <v>0</v>
      </c>
      <c r="CJ24" s="123">
        <f t="shared" si="42"/>
        <v>0</v>
      </c>
      <c r="CK24" s="122">
        <f t="shared" si="15"/>
        <v>0</v>
      </c>
      <c r="CL24" s="123">
        <f t="shared" si="43"/>
        <v>0</v>
      </c>
      <c r="CM24" s="122">
        <f t="shared" si="16"/>
        <v>0</v>
      </c>
      <c r="CN24" s="123">
        <f t="shared" si="44"/>
        <v>0</v>
      </c>
      <c r="CO24" s="122">
        <f t="shared" si="17"/>
        <v>0</v>
      </c>
      <c r="CP24" s="123">
        <f t="shared" si="45"/>
        <v>0</v>
      </c>
      <c r="CQ24" s="122">
        <f t="shared" si="18"/>
        <v>0</v>
      </c>
      <c r="CR24" s="123">
        <f t="shared" si="46"/>
        <v>0</v>
      </c>
      <c r="CS24" s="122">
        <f t="shared" si="19"/>
        <v>0</v>
      </c>
      <c r="CT24" s="123">
        <f t="shared" si="47"/>
        <v>0</v>
      </c>
      <c r="CU24" s="122">
        <f t="shared" si="20"/>
        <v>0</v>
      </c>
      <c r="CV24" s="123">
        <f t="shared" si="48"/>
        <v>0</v>
      </c>
      <c r="CW24" s="122">
        <f t="shared" si="21"/>
        <v>0</v>
      </c>
      <c r="CX24" s="123">
        <f t="shared" si="49"/>
        <v>0</v>
      </c>
      <c r="CY24" s="122">
        <f t="shared" si="22"/>
        <v>0</v>
      </c>
      <c r="CZ24" s="123">
        <f t="shared" si="50"/>
        <v>0</v>
      </c>
      <c r="DA24" s="122">
        <f t="shared" si="23"/>
        <v>0</v>
      </c>
      <c r="DB24" s="123">
        <f t="shared" si="51"/>
        <v>0</v>
      </c>
      <c r="DC24" s="122">
        <f t="shared" si="24"/>
        <v>0</v>
      </c>
      <c r="DD24" s="123">
        <f t="shared" si="52"/>
        <v>0</v>
      </c>
      <c r="DE24" s="122">
        <f t="shared" si="25"/>
        <v>0</v>
      </c>
      <c r="DF24" s="123">
        <f t="shared" si="53"/>
        <v>0</v>
      </c>
      <c r="DG24" s="122">
        <f t="shared" si="26"/>
        <v>0</v>
      </c>
      <c r="DH24" s="123">
        <f t="shared" si="54"/>
        <v>0</v>
      </c>
      <c r="DI24" s="122">
        <f t="shared" si="27"/>
        <v>0</v>
      </c>
      <c r="DJ24" s="123">
        <f t="shared" si="55"/>
        <v>0</v>
      </c>
      <c r="DK24" s="122">
        <f t="shared" si="28"/>
        <v>0</v>
      </c>
      <c r="DL24" s="123">
        <f t="shared" si="56"/>
        <v>0</v>
      </c>
      <c r="DM24" s="122">
        <f t="shared" si="29"/>
        <v>0</v>
      </c>
      <c r="DN24" s="123">
        <f t="shared" si="57"/>
        <v>0</v>
      </c>
      <c r="DO24" s="122">
        <f t="shared" si="30"/>
        <v>0</v>
      </c>
      <c r="DP24" s="123">
        <f t="shared" si="58"/>
        <v>0</v>
      </c>
      <c r="DQ24" s="122">
        <f t="shared" si="31"/>
        <v>0</v>
      </c>
      <c r="DR24" s="123">
        <f t="shared" si="59"/>
        <v>0</v>
      </c>
      <c r="DS24" s="122"/>
      <c r="DT24" s="122"/>
      <c r="DU24" s="122" t="str">
        <f>LEFT(Page2of3!E24,1)</f>
        <v/>
      </c>
      <c r="DV24" s="122">
        <f>Page2of3!J24</f>
        <v>0</v>
      </c>
      <c r="DW24" s="122" t="str">
        <f t="shared" si="60"/>
        <v>0, .</v>
      </c>
      <c r="DX24" s="122"/>
      <c r="DY24" s="122"/>
      <c r="DZ24" s="122"/>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GD24" s="47"/>
      <c r="GE24" s="47"/>
    </row>
    <row r="25" spans="1:187" ht="16.2" customHeight="1" x14ac:dyDescent="0.3">
      <c r="A25" s="59"/>
      <c r="B25" s="12">
        <v>14</v>
      </c>
      <c r="C25" s="327">
        <f>Page2of3!C25</f>
        <v>0</v>
      </c>
      <c r="D25" s="328"/>
      <c r="E25" s="329" t="str">
        <f>IF(Page2of3!X25&gt;1,DW25," ")</f>
        <v xml:space="preserve"> </v>
      </c>
      <c r="F25" s="330"/>
      <c r="G25" s="330"/>
      <c r="H25" s="330"/>
      <c r="I25" s="330"/>
      <c r="J25" s="330"/>
      <c r="K25" s="330"/>
      <c r="L25" s="331"/>
      <c r="M25" s="332"/>
      <c r="N25" s="332"/>
      <c r="O25" s="332"/>
      <c r="P25" s="62"/>
      <c r="Q25" s="63"/>
      <c r="R25" s="63"/>
      <c r="S25" s="338"/>
      <c r="T25" s="339"/>
      <c r="U25" s="343"/>
      <c r="V25" s="344"/>
      <c r="W25" s="335"/>
      <c r="X25" s="336"/>
      <c r="Y25" s="345"/>
      <c r="Z25" s="202"/>
      <c r="AA25" s="345"/>
      <c r="AB25" s="202"/>
      <c r="AC25" s="121"/>
      <c r="AD25" s="346"/>
      <c r="AE25" s="347"/>
      <c r="AF25" s="347"/>
      <c r="AG25" s="347"/>
      <c r="AH25" s="347"/>
      <c r="AI25" s="347"/>
      <c r="AJ25" s="347"/>
      <c r="AK25" s="348"/>
      <c r="AL25" s="64"/>
      <c r="AM25" s="294"/>
      <c r="AN25" s="294"/>
      <c r="AO25" s="294"/>
      <c r="AP25" s="294"/>
      <c r="AQ25" s="294"/>
      <c r="AR25" s="294"/>
      <c r="AS25" s="294"/>
      <c r="AT25" s="294"/>
      <c r="AU25" s="294"/>
      <c r="AV25" s="294"/>
      <c r="AW25" s="294"/>
      <c r="AX25" s="294"/>
      <c r="AY25" s="294"/>
      <c r="AZ25" s="294"/>
      <c r="BA25" s="335"/>
      <c r="BB25" s="336"/>
      <c r="BD25" s="326">
        <f t="shared" si="0"/>
        <v>0</v>
      </c>
      <c r="BE25" s="326"/>
      <c r="BF25" s="326"/>
      <c r="BH25" s="326">
        <f t="shared" si="1"/>
        <v>0</v>
      </c>
      <c r="BI25" s="326"/>
      <c r="BJ25" s="326"/>
      <c r="BM25" s="122">
        <f t="shared" si="2"/>
        <v>0</v>
      </c>
      <c r="BN25" s="123">
        <f t="shared" si="32"/>
        <v>0</v>
      </c>
      <c r="BO25" s="122">
        <f t="shared" si="3"/>
        <v>0</v>
      </c>
      <c r="BP25" s="123">
        <f t="shared" si="33"/>
        <v>0</v>
      </c>
      <c r="BQ25" s="122">
        <f t="shared" si="4"/>
        <v>0</v>
      </c>
      <c r="BR25" s="123">
        <f t="shared" si="34"/>
        <v>0</v>
      </c>
      <c r="BS25" s="122">
        <f t="shared" si="5"/>
        <v>0</v>
      </c>
      <c r="BT25" s="123">
        <f t="shared" si="35"/>
        <v>0</v>
      </c>
      <c r="BU25" s="122">
        <f t="shared" si="6"/>
        <v>0</v>
      </c>
      <c r="BV25" s="122">
        <f t="shared" si="7"/>
        <v>0</v>
      </c>
      <c r="BW25" s="122">
        <f t="shared" si="8"/>
        <v>0</v>
      </c>
      <c r="BX25" s="123">
        <f t="shared" si="36"/>
        <v>0</v>
      </c>
      <c r="BY25" s="122">
        <f t="shared" si="9"/>
        <v>0</v>
      </c>
      <c r="BZ25" s="123">
        <f t="shared" si="37"/>
        <v>0</v>
      </c>
      <c r="CA25" s="122">
        <f t="shared" si="10"/>
        <v>0</v>
      </c>
      <c r="CB25" s="123">
        <f t="shared" si="38"/>
        <v>0</v>
      </c>
      <c r="CC25" s="122">
        <f t="shared" si="11"/>
        <v>0</v>
      </c>
      <c r="CD25" s="123">
        <f t="shared" si="39"/>
        <v>0</v>
      </c>
      <c r="CE25" s="122">
        <f t="shared" si="12"/>
        <v>0</v>
      </c>
      <c r="CF25" s="123">
        <f t="shared" si="40"/>
        <v>0</v>
      </c>
      <c r="CG25" s="122">
        <f t="shared" si="13"/>
        <v>0</v>
      </c>
      <c r="CH25" s="123">
        <f t="shared" si="41"/>
        <v>0</v>
      </c>
      <c r="CI25" s="122">
        <f t="shared" si="14"/>
        <v>0</v>
      </c>
      <c r="CJ25" s="123">
        <f t="shared" si="42"/>
        <v>0</v>
      </c>
      <c r="CK25" s="122">
        <f t="shared" si="15"/>
        <v>0</v>
      </c>
      <c r="CL25" s="123">
        <f t="shared" si="43"/>
        <v>0</v>
      </c>
      <c r="CM25" s="122">
        <f t="shared" si="16"/>
        <v>0</v>
      </c>
      <c r="CN25" s="123">
        <f t="shared" si="44"/>
        <v>0</v>
      </c>
      <c r="CO25" s="122">
        <f t="shared" si="17"/>
        <v>0</v>
      </c>
      <c r="CP25" s="123">
        <f t="shared" si="45"/>
        <v>0</v>
      </c>
      <c r="CQ25" s="122">
        <f t="shared" si="18"/>
        <v>0</v>
      </c>
      <c r="CR25" s="123">
        <f t="shared" si="46"/>
        <v>0</v>
      </c>
      <c r="CS25" s="122">
        <f t="shared" si="19"/>
        <v>0</v>
      </c>
      <c r="CT25" s="123">
        <f t="shared" si="47"/>
        <v>0</v>
      </c>
      <c r="CU25" s="122">
        <f t="shared" si="20"/>
        <v>0</v>
      </c>
      <c r="CV25" s="123">
        <f t="shared" si="48"/>
        <v>0</v>
      </c>
      <c r="CW25" s="122">
        <f t="shared" si="21"/>
        <v>0</v>
      </c>
      <c r="CX25" s="123">
        <f t="shared" si="49"/>
        <v>0</v>
      </c>
      <c r="CY25" s="122">
        <f t="shared" si="22"/>
        <v>0</v>
      </c>
      <c r="CZ25" s="123">
        <f t="shared" si="50"/>
        <v>0</v>
      </c>
      <c r="DA25" s="122">
        <f t="shared" si="23"/>
        <v>0</v>
      </c>
      <c r="DB25" s="123">
        <f t="shared" si="51"/>
        <v>0</v>
      </c>
      <c r="DC25" s="122">
        <f t="shared" si="24"/>
        <v>0</v>
      </c>
      <c r="DD25" s="123">
        <f t="shared" si="52"/>
        <v>0</v>
      </c>
      <c r="DE25" s="122">
        <f t="shared" si="25"/>
        <v>0</v>
      </c>
      <c r="DF25" s="123">
        <f t="shared" si="53"/>
        <v>0</v>
      </c>
      <c r="DG25" s="122">
        <f t="shared" si="26"/>
        <v>0</v>
      </c>
      <c r="DH25" s="123">
        <f t="shared" si="54"/>
        <v>0</v>
      </c>
      <c r="DI25" s="122">
        <f t="shared" si="27"/>
        <v>0</v>
      </c>
      <c r="DJ25" s="123">
        <f t="shared" si="55"/>
        <v>0</v>
      </c>
      <c r="DK25" s="122">
        <f t="shared" si="28"/>
        <v>0</v>
      </c>
      <c r="DL25" s="123">
        <f t="shared" si="56"/>
        <v>0</v>
      </c>
      <c r="DM25" s="122">
        <f t="shared" si="29"/>
        <v>0</v>
      </c>
      <c r="DN25" s="123">
        <f t="shared" si="57"/>
        <v>0</v>
      </c>
      <c r="DO25" s="122">
        <f t="shared" si="30"/>
        <v>0</v>
      </c>
      <c r="DP25" s="123">
        <f t="shared" si="58"/>
        <v>0</v>
      </c>
      <c r="DQ25" s="122">
        <f t="shared" si="31"/>
        <v>0</v>
      </c>
      <c r="DR25" s="123">
        <f t="shared" si="59"/>
        <v>0</v>
      </c>
      <c r="DS25" s="122"/>
      <c r="DT25" s="122"/>
      <c r="DU25" s="122" t="str">
        <f>LEFT(Page2of3!E25,1)</f>
        <v/>
      </c>
      <c r="DV25" s="122">
        <f>Page2of3!J25</f>
        <v>0</v>
      </c>
      <c r="DW25" s="122" t="str">
        <f t="shared" si="60"/>
        <v>0, .</v>
      </c>
      <c r="DX25" s="122"/>
      <c r="DY25" s="122"/>
      <c r="DZ25" s="122"/>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GD25" s="47"/>
      <c r="GE25" s="47"/>
    </row>
    <row r="26" spans="1:187" ht="16.2" customHeight="1" x14ac:dyDescent="0.3">
      <c r="A26" s="59"/>
      <c r="B26" s="12">
        <v>15</v>
      </c>
      <c r="C26" s="327">
        <f>Page2of3!C26</f>
        <v>0</v>
      </c>
      <c r="D26" s="328"/>
      <c r="E26" s="329" t="str">
        <f>IF(Page2of3!X26&gt;1,DW26," ")</f>
        <v xml:space="preserve"> </v>
      </c>
      <c r="F26" s="330"/>
      <c r="G26" s="330"/>
      <c r="H26" s="330"/>
      <c r="I26" s="330"/>
      <c r="J26" s="330"/>
      <c r="K26" s="330"/>
      <c r="L26" s="331"/>
      <c r="M26" s="332"/>
      <c r="N26" s="332"/>
      <c r="O26" s="332"/>
      <c r="P26" s="62"/>
      <c r="Q26" s="63"/>
      <c r="R26" s="63"/>
      <c r="S26" s="338"/>
      <c r="T26" s="339"/>
      <c r="U26" s="343"/>
      <c r="V26" s="344"/>
      <c r="W26" s="335"/>
      <c r="X26" s="336"/>
      <c r="Y26" s="345"/>
      <c r="Z26" s="202"/>
      <c r="AA26" s="345"/>
      <c r="AB26" s="202"/>
      <c r="AC26" s="121"/>
      <c r="AD26" s="346"/>
      <c r="AE26" s="347"/>
      <c r="AF26" s="347"/>
      <c r="AG26" s="347"/>
      <c r="AH26" s="347"/>
      <c r="AI26" s="347"/>
      <c r="AJ26" s="347"/>
      <c r="AK26" s="348"/>
      <c r="AL26" s="64"/>
      <c r="AM26" s="294"/>
      <c r="AN26" s="294"/>
      <c r="AO26" s="294"/>
      <c r="AP26" s="294"/>
      <c r="AQ26" s="294"/>
      <c r="AR26" s="294"/>
      <c r="AS26" s="294"/>
      <c r="AT26" s="294"/>
      <c r="AU26" s="294"/>
      <c r="AV26" s="294"/>
      <c r="AW26" s="294"/>
      <c r="AX26" s="294"/>
      <c r="AY26" s="294"/>
      <c r="AZ26" s="294"/>
      <c r="BA26" s="335"/>
      <c r="BB26" s="336"/>
      <c r="BD26" s="326">
        <f t="shared" si="0"/>
        <v>0</v>
      </c>
      <c r="BE26" s="326"/>
      <c r="BF26" s="326"/>
      <c r="BH26" s="326">
        <f t="shared" si="1"/>
        <v>0</v>
      </c>
      <c r="BI26" s="326"/>
      <c r="BJ26" s="326"/>
      <c r="BM26" s="122">
        <f t="shared" si="2"/>
        <v>0</v>
      </c>
      <c r="BN26" s="123">
        <f t="shared" si="32"/>
        <v>0</v>
      </c>
      <c r="BO26" s="122">
        <f t="shared" si="3"/>
        <v>0</v>
      </c>
      <c r="BP26" s="123">
        <f t="shared" si="33"/>
        <v>0</v>
      </c>
      <c r="BQ26" s="122">
        <f t="shared" si="4"/>
        <v>0</v>
      </c>
      <c r="BR26" s="123">
        <f t="shared" si="34"/>
        <v>0</v>
      </c>
      <c r="BS26" s="122">
        <f t="shared" si="5"/>
        <v>0</v>
      </c>
      <c r="BT26" s="123">
        <f t="shared" si="35"/>
        <v>0</v>
      </c>
      <c r="BU26" s="122">
        <f t="shared" si="6"/>
        <v>0</v>
      </c>
      <c r="BV26" s="122">
        <f t="shared" si="7"/>
        <v>0</v>
      </c>
      <c r="BW26" s="122">
        <f t="shared" si="8"/>
        <v>0</v>
      </c>
      <c r="BX26" s="123">
        <f t="shared" si="36"/>
        <v>0</v>
      </c>
      <c r="BY26" s="122">
        <f t="shared" si="9"/>
        <v>0</v>
      </c>
      <c r="BZ26" s="123">
        <f t="shared" si="37"/>
        <v>0</v>
      </c>
      <c r="CA26" s="122">
        <f t="shared" si="10"/>
        <v>0</v>
      </c>
      <c r="CB26" s="123">
        <f t="shared" si="38"/>
        <v>0</v>
      </c>
      <c r="CC26" s="122">
        <f t="shared" si="11"/>
        <v>0</v>
      </c>
      <c r="CD26" s="123">
        <f t="shared" si="39"/>
        <v>0</v>
      </c>
      <c r="CE26" s="122">
        <f t="shared" si="12"/>
        <v>0</v>
      </c>
      <c r="CF26" s="123">
        <f t="shared" si="40"/>
        <v>0</v>
      </c>
      <c r="CG26" s="122">
        <f t="shared" si="13"/>
        <v>0</v>
      </c>
      <c r="CH26" s="123">
        <f t="shared" si="41"/>
        <v>0</v>
      </c>
      <c r="CI26" s="122">
        <f t="shared" si="14"/>
        <v>0</v>
      </c>
      <c r="CJ26" s="123">
        <f t="shared" si="42"/>
        <v>0</v>
      </c>
      <c r="CK26" s="122">
        <f t="shared" si="15"/>
        <v>0</v>
      </c>
      <c r="CL26" s="123">
        <f t="shared" si="43"/>
        <v>0</v>
      </c>
      <c r="CM26" s="122">
        <f t="shared" si="16"/>
        <v>0</v>
      </c>
      <c r="CN26" s="123">
        <f t="shared" si="44"/>
        <v>0</v>
      </c>
      <c r="CO26" s="122">
        <f t="shared" si="17"/>
        <v>0</v>
      </c>
      <c r="CP26" s="123">
        <f t="shared" si="45"/>
        <v>0</v>
      </c>
      <c r="CQ26" s="122">
        <f t="shared" si="18"/>
        <v>0</v>
      </c>
      <c r="CR26" s="123">
        <f t="shared" si="46"/>
        <v>0</v>
      </c>
      <c r="CS26" s="122">
        <f t="shared" si="19"/>
        <v>0</v>
      </c>
      <c r="CT26" s="123">
        <f t="shared" si="47"/>
        <v>0</v>
      </c>
      <c r="CU26" s="122">
        <f t="shared" si="20"/>
        <v>0</v>
      </c>
      <c r="CV26" s="123">
        <f t="shared" si="48"/>
        <v>0</v>
      </c>
      <c r="CW26" s="122">
        <f t="shared" si="21"/>
        <v>0</v>
      </c>
      <c r="CX26" s="123">
        <f t="shared" si="49"/>
        <v>0</v>
      </c>
      <c r="CY26" s="122">
        <f t="shared" si="22"/>
        <v>0</v>
      </c>
      <c r="CZ26" s="123">
        <f t="shared" si="50"/>
        <v>0</v>
      </c>
      <c r="DA26" s="122">
        <f t="shared" si="23"/>
        <v>0</v>
      </c>
      <c r="DB26" s="123">
        <f t="shared" si="51"/>
        <v>0</v>
      </c>
      <c r="DC26" s="122">
        <f t="shared" si="24"/>
        <v>0</v>
      </c>
      <c r="DD26" s="123">
        <f t="shared" si="52"/>
        <v>0</v>
      </c>
      <c r="DE26" s="122">
        <f t="shared" si="25"/>
        <v>0</v>
      </c>
      <c r="DF26" s="123">
        <f t="shared" si="53"/>
        <v>0</v>
      </c>
      <c r="DG26" s="122">
        <f t="shared" si="26"/>
        <v>0</v>
      </c>
      <c r="DH26" s="123">
        <f t="shared" si="54"/>
        <v>0</v>
      </c>
      <c r="DI26" s="122">
        <f t="shared" si="27"/>
        <v>0</v>
      </c>
      <c r="DJ26" s="123">
        <f t="shared" si="55"/>
        <v>0</v>
      </c>
      <c r="DK26" s="122">
        <f t="shared" si="28"/>
        <v>0</v>
      </c>
      <c r="DL26" s="123">
        <f t="shared" si="56"/>
        <v>0</v>
      </c>
      <c r="DM26" s="122">
        <f t="shared" si="29"/>
        <v>0</v>
      </c>
      <c r="DN26" s="123">
        <f t="shared" si="57"/>
        <v>0</v>
      </c>
      <c r="DO26" s="122">
        <f t="shared" si="30"/>
        <v>0</v>
      </c>
      <c r="DP26" s="123">
        <f t="shared" si="58"/>
        <v>0</v>
      </c>
      <c r="DQ26" s="122">
        <f t="shared" si="31"/>
        <v>0</v>
      </c>
      <c r="DR26" s="123">
        <f t="shared" si="59"/>
        <v>0</v>
      </c>
      <c r="DS26" s="122"/>
      <c r="DT26" s="122"/>
      <c r="DU26" s="122" t="str">
        <f>LEFT(Page2of3!E26,1)</f>
        <v/>
      </c>
      <c r="DV26" s="122">
        <f>Page2of3!J26</f>
        <v>0</v>
      </c>
      <c r="DW26" s="122" t="str">
        <f t="shared" si="60"/>
        <v>0, .</v>
      </c>
      <c r="DX26" s="122"/>
      <c r="DY26" s="122"/>
      <c r="DZ26" s="122"/>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GD26" s="47"/>
      <c r="GE26" s="47"/>
    </row>
    <row r="27" spans="1:187" ht="16.2" customHeight="1" x14ac:dyDescent="0.3">
      <c r="A27" s="59"/>
      <c r="B27" s="12">
        <v>16</v>
      </c>
      <c r="C27" s="327">
        <f>Page2of3!C27</f>
        <v>0</v>
      </c>
      <c r="D27" s="328"/>
      <c r="E27" s="329" t="str">
        <f>IF(Page2of3!X27&gt;1,DW27," ")</f>
        <v xml:space="preserve"> </v>
      </c>
      <c r="F27" s="330"/>
      <c r="G27" s="330"/>
      <c r="H27" s="330"/>
      <c r="I27" s="330"/>
      <c r="J27" s="330"/>
      <c r="K27" s="330"/>
      <c r="L27" s="331"/>
      <c r="M27" s="332"/>
      <c r="N27" s="332"/>
      <c r="O27" s="332"/>
      <c r="P27" s="62"/>
      <c r="Q27" s="63"/>
      <c r="R27" s="63"/>
      <c r="S27" s="338"/>
      <c r="T27" s="339"/>
      <c r="U27" s="343"/>
      <c r="V27" s="344"/>
      <c r="W27" s="335"/>
      <c r="X27" s="336"/>
      <c r="Y27" s="345"/>
      <c r="Z27" s="202"/>
      <c r="AA27" s="345"/>
      <c r="AB27" s="202"/>
      <c r="AC27" s="121"/>
      <c r="AD27" s="346"/>
      <c r="AE27" s="347"/>
      <c r="AF27" s="347"/>
      <c r="AG27" s="347"/>
      <c r="AH27" s="347"/>
      <c r="AI27" s="347"/>
      <c r="AJ27" s="347"/>
      <c r="AK27" s="348"/>
      <c r="AL27" s="64"/>
      <c r="AM27" s="294"/>
      <c r="AN27" s="294"/>
      <c r="AO27" s="294"/>
      <c r="AP27" s="294"/>
      <c r="AQ27" s="294"/>
      <c r="AR27" s="294"/>
      <c r="AS27" s="294"/>
      <c r="AT27" s="294"/>
      <c r="AU27" s="294"/>
      <c r="AV27" s="294"/>
      <c r="AW27" s="294"/>
      <c r="AX27" s="294"/>
      <c r="AY27" s="294"/>
      <c r="AZ27" s="294"/>
      <c r="BA27" s="335"/>
      <c r="BB27" s="336"/>
      <c r="BD27" s="326">
        <f t="shared" si="0"/>
        <v>0</v>
      </c>
      <c r="BE27" s="326"/>
      <c r="BF27" s="326"/>
      <c r="BH27" s="326">
        <f t="shared" si="1"/>
        <v>0</v>
      </c>
      <c r="BI27" s="326"/>
      <c r="BJ27" s="326"/>
      <c r="BM27" s="122">
        <f t="shared" si="2"/>
        <v>0</v>
      </c>
      <c r="BN27" s="123">
        <f t="shared" si="32"/>
        <v>0</v>
      </c>
      <c r="BO27" s="122">
        <f t="shared" si="3"/>
        <v>0</v>
      </c>
      <c r="BP27" s="123">
        <f t="shared" si="33"/>
        <v>0</v>
      </c>
      <c r="BQ27" s="122">
        <f t="shared" si="4"/>
        <v>0</v>
      </c>
      <c r="BR27" s="123">
        <f t="shared" si="34"/>
        <v>0</v>
      </c>
      <c r="BS27" s="122">
        <f t="shared" si="5"/>
        <v>0</v>
      </c>
      <c r="BT27" s="123">
        <f t="shared" si="35"/>
        <v>0</v>
      </c>
      <c r="BU27" s="122">
        <f t="shared" si="6"/>
        <v>0</v>
      </c>
      <c r="BV27" s="122">
        <f t="shared" si="7"/>
        <v>0</v>
      </c>
      <c r="BW27" s="122">
        <f t="shared" si="8"/>
        <v>0</v>
      </c>
      <c r="BX27" s="123">
        <f t="shared" si="36"/>
        <v>0</v>
      </c>
      <c r="BY27" s="122">
        <f t="shared" si="9"/>
        <v>0</v>
      </c>
      <c r="BZ27" s="123">
        <f t="shared" si="37"/>
        <v>0</v>
      </c>
      <c r="CA27" s="122">
        <f t="shared" si="10"/>
        <v>0</v>
      </c>
      <c r="CB27" s="123">
        <f t="shared" si="38"/>
        <v>0</v>
      </c>
      <c r="CC27" s="122">
        <f t="shared" si="11"/>
        <v>0</v>
      </c>
      <c r="CD27" s="123">
        <f t="shared" si="39"/>
        <v>0</v>
      </c>
      <c r="CE27" s="122">
        <f t="shared" si="12"/>
        <v>0</v>
      </c>
      <c r="CF27" s="123">
        <f t="shared" si="40"/>
        <v>0</v>
      </c>
      <c r="CG27" s="122">
        <f t="shared" si="13"/>
        <v>0</v>
      </c>
      <c r="CH27" s="123">
        <f t="shared" si="41"/>
        <v>0</v>
      </c>
      <c r="CI27" s="122">
        <f t="shared" si="14"/>
        <v>0</v>
      </c>
      <c r="CJ27" s="123">
        <f t="shared" si="42"/>
        <v>0</v>
      </c>
      <c r="CK27" s="122">
        <f t="shared" si="15"/>
        <v>0</v>
      </c>
      <c r="CL27" s="123">
        <f t="shared" si="43"/>
        <v>0</v>
      </c>
      <c r="CM27" s="122">
        <f t="shared" si="16"/>
        <v>0</v>
      </c>
      <c r="CN27" s="123">
        <f t="shared" si="44"/>
        <v>0</v>
      </c>
      <c r="CO27" s="122">
        <f t="shared" si="17"/>
        <v>0</v>
      </c>
      <c r="CP27" s="123">
        <f t="shared" si="45"/>
        <v>0</v>
      </c>
      <c r="CQ27" s="122">
        <f t="shared" si="18"/>
        <v>0</v>
      </c>
      <c r="CR27" s="123">
        <f t="shared" si="46"/>
        <v>0</v>
      </c>
      <c r="CS27" s="122">
        <f t="shared" si="19"/>
        <v>0</v>
      </c>
      <c r="CT27" s="123">
        <f t="shared" si="47"/>
        <v>0</v>
      </c>
      <c r="CU27" s="122">
        <f t="shared" si="20"/>
        <v>0</v>
      </c>
      <c r="CV27" s="123">
        <f t="shared" si="48"/>
        <v>0</v>
      </c>
      <c r="CW27" s="122">
        <f t="shared" si="21"/>
        <v>0</v>
      </c>
      <c r="CX27" s="123">
        <f t="shared" si="49"/>
        <v>0</v>
      </c>
      <c r="CY27" s="122">
        <f t="shared" si="22"/>
        <v>0</v>
      </c>
      <c r="CZ27" s="123">
        <f t="shared" si="50"/>
        <v>0</v>
      </c>
      <c r="DA27" s="122">
        <f t="shared" si="23"/>
        <v>0</v>
      </c>
      <c r="DB27" s="123">
        <f t="shared" si="51"/>
        <v>0</v>
      </c>
      <c r="DC27" s="122">
        <f t="shared" si="24"/>
        <v>0</v>
      </c>
      <c r="DD27" s="123">
        <f t="shared" si="52"/>
        <v>0</v>
      </c>
      <c r="DE27" s="122">
        <f t="shared" si="25"/>
        <v>0</v>
      </c>
      <c r="DF27" s="123">
        <f t="shared" si="53"/>
        <v>0</v>
      </c>
      <c r="DG27" s="122">
        <f t="shared" si="26"/>
        <v>0</v>
      </c>
      <c r="DH27" s="123">
        <f t="shared" si="54"/>
        <v>0</v>
      </c>
      <c r="DI27" s="122">
        <f t="shared" si="27"/>
        <v>0</v>
      </c>
      <c r="DJ27" s="123">
        <f t="shared" si="55"/>
        <v>0</v>
      </c>
      <c r="DK27" s="122">
        <f t="shared" si="28"/>
        <v>0</v>
      </c>
      <c r="DL27" s="123">
        <f t="shared" si="56"/>
        <v>0</v>
      </c>
      <c r="DM27" s="122">
        <f t="shared" si="29"/>
        <v>0</v>
      </c>
      <c r="DN27" s="123">
        <f t="shared" si="57"/>
        <v>0</v>
      </c>
      <c r="DO27" s="122">
        <f t="shared" si="30"/>
        <v>0</v>
      </c>
      <c r="DP27" s="123">
        <f t="shared" si="58"/>
        <v>0</v>
      </c>
      <c r="DQ27" s="122">
        <f t="shared" si="31"/>
        <v>0</v>
      </c>
      <c r="DR27" s="123">
        <f t="shared" si="59"/>
        <v>0</v>
      </c>
      <c r="DS27" s="122"/>
      <c r="DT27" s="122"/>
      <c r="DU27" s="122" t="str">
        <f>LEFT(Page2of3!E27,1)</f>
        <v/>
      </c>
      <c r="DV27" s="122">
        <f>Page2of3!J27</f>
        <v>0</v>
      </c>
      <c r="DW27" s="122" t="str">
        <f t="shared" si="60"/>
        <v>0, .</v>
      </c>
      <c r="DX27" s="122"/>
      <c r="DY27" s="122"/>
      <c r="DZ27" s="122"/>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GD27" s="47"/>
      <c r="GE27" s="47"/>
    </row>
    <row r="28" spans="1:187" ht="16.2" customHeight="1" x14ac:dyDescent="0.3">
      <c r="A28" s="59"/>
      <c r="B28" s="12">
        <v>17</v>
      </c>
      <c r="C28" s="327">
        <f>Page2of3!C28</f>
        <v>0</v>
      </c>
      <c r="D28" s="328"/>
      <c r="E28" s="329" t="str">
        <f>IF(Page2of3!X28&gt;1,DW28," ")</f>
        <v xml:space="preserve"> </v>
      </c>
      <c r="F28" s="330"/>
      <c r="G28" s="330"/>
      <c r="H28" s="330"/>
      <c r="I28" s="330"/>
      <c r="J28" s="330"/>
      <c r="K28" s="330"/>
      <c r="L28" s="331"/>
      <c r="M28" s="332"/>
      <c r="N28" s="332"/>
      <c r="O28" s="332"/>
      <c r="P28" s="62"/>
      <c r="Q28" s="63"/>
      <c r="R28" s="63"/>
      <c r="S28" s="338"/>
      <c r="T28" s="339"/>
      <c r="U28" s="343"/>
      <c r="V28" s="344"/>
      <c r="W28" s="335"/>
      <c r="X28" s="336"/>
      <c r="Y28" s="345"/>
      <c r="Z28" s="202"/>
      <c r="AA28" s="345"/>
      <c r="AB28" s="202"/>
      <c r="AC28" s="121"/>
      <c r="AD28" s="346"/>
      <c r="AE28" s="347"/>
      <c r="AF28" s="347"/>
      <c r="AG28" s="347"/>
      <c r="AH28" s="347"/>
      <c r="AI28" s="347"/>
      <c r="AJ28" s="347"/>
      <c r="AK28" s="348"/>
      <c r="AL28" s="64"/>
      <c r="AM28" s="294"/>
      <c r="AN28" s="294"/>
      <c r="AO28" s="294"/>
      <c r="AP28" s="294"/>
      <c r="AQ28" s="294"/>
      <c r="AR28" s="294"/>
      <c r="AS28" s="294"/>
      <c r="AT28" s="294"/>
      <c r="AU28" s="294"/>
      <c r="AV28" s="294"/>
      <c r="AW28" s="294"/>
      <c r="AX28" s="294"/>
      <c r="AY28" s="294"/>
      <c r="AZ28" s="294"/>
      <c r="BA28" s="335"/>
      <c r="BB28" s="336"/>
      <c r="BD28" s="326">
        <f t="shared" si="0"/>
        <v>0</v>
      </c>
      <c r="BE28" s="326"/>
      <c r="BF28" s="326"/>
      <c r="BH28" s="326">
        <f t="shared" si="1"/>
        <v>0</v>
      </c>
      <c r="BI28" s="326"/>
      <c r="BJ28" s="326"/>
      <c r="BM28" s="122">
        <f t="shared" si="2"/>
        <v>0</v>
      </c>
      <c r="BN28" s="123">
        <f t="shared" si="32"/>
        <v>0</v>
      </c>
      <c r="BO28" s="122">
        <f t="shared" si="3"/>
        <v>0</v>
      </c>
      <c r="BP28" s="123">
        <f t="shared" si="33"/>
        <v>0</v>
      </c>
      <c r="BQ28" s="122">
        <f t="shared" si="4"/>
        <v>0</v>
      </c>
      <c r="BR28" s="123">
        <f t="shared" si="34"/>
        <v>0</v>
      </c>
      <c r="BS28" s="122">
        <f t="shared" si="5"/>
        <v>0</v>
      </c>
      <c r="BT28" s="123">
        <f t="shared" si="35"/>
        <v>0</v>
      </c>
      <c r="BU28" s="122">
        <f t="shared" si="6"/>
        <v>0</v>
      </c>
      <c r="BV28" s="122">
        <f t="shared" si="7"/>
        <v>0</v>
      </c>
      <c r="BW28" s="122">
        <f t="shared" si="8"/>
        <v>0</v>
      </c>
      <c r="BX28" s="123">
        <f t="shared" si="36"/>
        <v>0</v>
      </c>
      <c r="BY28" s="122">
        <f t="shared" si="9"/>
        <v>0</v>
      </c>
      <c r="BZ28" s="123">
        <f t="shared" si="37"/>
        <v>0</v>
      </c>
      <c r="CA28" s="122">
        <f t="shared" si="10"/>
        <v>0</v>
      </c>
      <c r="CB28" s="123">
        <f t="shared" si="38"/>
        <v>0</v>
      </c>
      <c r="CC28" s="122">
        <f t="shared" si="11"/>
        <v>0</v>
      </c>
      <c r="CD28" s="123">
        <f t="shared" si="39"/>
        <v>0</v>
      </c>
      <c r="CE28" s="122">
        <f t="shared" si="12"/>
        <v>0</v>
      </c>
      <c r="CF28" s="123">
        <f t="shared" si="40"/>
        <v>0</v>
      </c>
      <c r="CG28" s="122">
        <f t="shared" si="13"/>
        <v>0</v>
      </c>
      <c r="CH28" s="123">
        <f t="shared" si="41"/>
        <v>0</v>
      </c>
      <c r="CI28" s="122">
        <f t="shared" si="14"/>
        <v>0</v>
      </c>
      <c r="CJ28" s="123">
        <f t="shared" si="42"/>
        <v>0</v>
      </c>
      <c r="CK28" s="122">
        <f t="shared" si="15"/>
        <v>0</v>
      </c>
      <c r="CL28" s="123">
        <f t="shared" si="43"/>
        <v>0</v>
      </c>
      <c r="CM28" s="122">
        <f t="shared" si="16"/>
        <v>0</v>
      </c>
      <c r="CN28" s="123">
        <f t="shared" si="44"/>
        <v>0</v>
      </c>
      <c r="CO28" s="122">
        <f t="shared" si="17"/>
        <v>0</v>
      </c>
      <c r="CP28" s="123">
        <f t="shared" si="45"/>
        <v>0</v>
      </c>
      <c r="CQ28" s="122">
        <f t="shared" si="18"/>
        <v>0</v>
      </c>
      <c r="CR28" s="123">
        <f t="shared" si="46"/>
        <v>0</v>
      </c>
      <c r="CS28" s="122">
        <f t="shared" si="19"/>
        <v>0</v>
      </c>
      <c r="CT28" s="123">
        <f t="shared" si="47"/>
        <v>0</v>
      </c>
      <c r="CU28" s="122">
        <f t="shared" si="20"/>
        <v>0</v>
      </c>
      <c r="CV28" s="123">
        <f t="shared" si="48"/>
        <v>0</v>
      </c>
      <c r="CW28" s="122">
        <f t="shared" si="21"/>
        <v>0</v>
      </c>
      <c r="CX28" s="123">
        <f t="shared" si="49"/>
        <v>0</v>
      </c>
      <c r="CY28" s="122">
        <f t="shared" si="22"/>
        <v>0</v>
      </c>
      <c r="CZ28" s="123">
        <f t="shared" si="50"/>
        <v>0</v>
      </c>
      <c r="DA28" s="122">
        <f t="shared" si="23"/>
        <v>0</v>
      </c>
      <c r="DB28" s="123">
        <f t="shared" si="51"/>
        <v>0</v>
      </c>
      <c r="DC28" s="122">
        <f t="shared" si="24"/>
        <v>0</v>
      </c>
      <c r="DD28" s="123">
        <f t="shared" si="52"/>
        <v>0</v>
      </c>
      <c r="DE28" s="122">
        <f t="shared" si="25"/>
        <v>0</v>
      </c>
      <c r="DF28" s="123">
        <f t="shared" si="53"/>
        <v>0</v>
      </c>
      <c r="DG28" s="122">
        <f t="shared" si="26"/>
        <v>0</v>
      </c>
      <c r="DH28" s="123">
        <f t="shared" si="54"/>
        <v>0</v>
      </c>
      <c r="DI28" s="122">
        <f t="shared" si="27"/>
        <v>0</v>
      </c>
      <c r="DJ28" s="123">
        <f t="shared" si="55"/>
        <v>0</v>
      </c>
      <c r="DK28" s="122">
        <f t="shared" si="28"/>
        <v>0</v>
      </c>
      <c r="DL28" s="123">
        <f t="shared" si="56"/>
        <v>0</v>
      </c>
      <c r="DM28" s="122">
        <f t="shared" si="29"/>
        <v>0</v>
      </c>
      <c r="DN28" s="123">
        <f t="shared" si="57"/>
        <v>0</v>
      </c>
      <c r="DO28" s="122">
        <f t="shared" si="30"/>
        <v>0</v>
      </c>
      <c r="DP28" s="123">
        <f t="shared" si="58"/>
        <v>0</v>
      </c>
      <c r="DQ28" s="122">
        <f t="shared" si="31"/>
        <v>0</v>
      </c>
      <c r="DR28" s="123">
        <f t="shared" si="59"/>
        <v>0</v>
      </c>
      <c r="DS28" s="122"/>
      <c r="DT28" s="122"/>
      <c r="DU28" s="122" t="str">
        <f>LEFT(Page2of3!E28,1)</f>
        <v/>
      </c>
      <c r="DV28" s="122">
        <f>Page2of3!J28</f>
        <v>0</v>
      </c>
      <c r="DW28" s="122" t="str">
        <f t="shared" si="60"/>
        <v>0, .</v>
      </c>
      <c r="DX28" s="122"/>
      <c r="DY28" s="122"/>
      <c r="DZ28" s="122"/>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GD28" s="47"/>
      <c r="GE28" s="47"/>
    </row>
    <row r="29" spans="1:187" ht="16.2" customHeight="1" x14ac:dyDescent="0.3">
      <c r="A29" s="59"/>
      <c r="B29" s="12">
        <v>18</v>
      </c>
      <c r="C29" s="327">
        <f>Page2of3!C29</f>
        <v>0</v>
      </c>
      <c r="D29" s="328"/>
      <c r="E29" s="329" t="str">
        <f>IF(Page2of3!X29&gt;1,DW29," ")</f>
        <v xml:space="preserve"> </v>
      </c>
      <c r="F29" s="330"/>
      <c r="G29" s="330"/>
      <c r="H29" s="330"/>
      <c r="I29" s="330"/>
      <c r="J29" s="330"/>
      <c r="K29" s="330"/>
      <c r="L29" s="331"/>
      <c r="M29" s="332"/>
      <c r="N29" s="332"/>
      <c r="O29" s="332"/>
      <c r="P29" s="62"/>
      <c r="Q29" s="63"/>
      <c r="R29" s="63"/>
      <c r="S29" s="338"/>
      <c r="T29" s="339"/>
      <c r="U29" s="343"/>
      <c r="V29" s="344"/>
      <c r="W29" s="335"/>
      <c r="X29" s="336"/>
      <c r="Y29" s="345"/>
      <c r="Z29" s="202"/>
      <c r="AA29" s="345"/>
      <c r="AB29" s="202"/>
      <c r="AC29" s="121"/>
      <c r="AD29" s="346"/>
      <c r="AE29" s="347"/>
      <c r="AF29" s="347"/>
      <c r="AG29" s="347"/>
      <c r="AH29" s="347"/>
      <c r="AI29" s="347"/>
      <c r="AJ29" s="347"/>
      <c r="AK29" s="348"/>
      <c r="AL29" s="64"/>
      <c r="AM29" s="294"/>
      <c r="AN29" s="294"/>
      <c r="AO29" s="294"/>
      <c r="AP29" s="294"/>
      <c r="AQ29" s="294"/>
      <c r="AR29" s="294"/>
      <c r="AS29" s="294"/>
      <c r="AT29" s="294"/>
      <c r="AU29" s="294"/>
      <c r="AV29" s="294"/>
      <c r="AW29" s="294"/>
      <c r="AX29" s="294"/>
      <c r="AY29" s="294"/>
      <c r="AZ29" s="294"/>
      <c r="BA29" s="335"/>
      <c r="BB29" s="336"/>
      <c r="BD29" s="326">
        <f t="shared" si="0"/>
        <v>0</v>
      </c>
      <c r="BE29" s="326"/>
      <c r="BF29" s="326"/>
      <c r="BH29" s="326">
        <f t="shared" si="1"/>
        <v>0</v>
      </c>
      <c r="BI29" s="326"/>
      <c r="BJ29" s="326"/>
      <c r="BM29" s="122">
        <f t="shared" si="2"/>
        <v>0</v>
      </c>
      <c r="BN29" s="123">
        <f t="shared" si="32"/>
        <v>0</v>
      </c>
      <c r="BO29" s="122">
        <f t="shared" si="3"/>
        <v>0</v>
      </c>
      <c r="BP29" s="123">
        <f t="shared" si="33"/>
        <v>0</v>
      </c>
      <c r="BQ29" s="122">
        <f t="shared" si="4"/>
        <v>0</v>
      </c>
      <c r="BR29" s="123">
        <f t="shared" si="34"/>
        <v>0</v>
      </c>
      <c r="BS29" s="122">
        <f t="shared" si="5"/>
        <v>0</v>
      </c>
      <c r="BT29" s="123">
        <f t="shared" si="35"/>
        <v>0</v>
      </c>
      <c r="BU29" s="122">
        <f t="shared" si="6"/>
        <v>0</v>
      </c>
      <c r="BV29" s="122">
        <f t="shared" si="7"/>
        <v>0</v>
      </c>
      <c r="BW29" s="122">
        <f t="shared" si="8"/>
        <v>0</v>
      </c>
      <c r="BX29" s="123">
        <f t="shared" si="36"/>
        <v>0</v>
      </c>
      <c r="BY29" s="122">
        <f t="shared" si="9"/>
        <v>0</v>
      </c>
      <c r="BZ29" s="123">
        <f t="shared" si="37"/>
        <v>0</v>
      </c>
      <c r="CA29" s="122">
        <f t="shared" si="10"/>
        <v>0</v>
      </c>
      <c r="CB29" s="123">
        <f t="shared" si="38"/>
        <v>0</v>
      </c>
      <c r="CC29" s="122">
        <f t="shared" si="11"/>
        <v>0</v>
      </c>
      <c r="CD29" s="123">
        <f t="shared" si="39"/>
        <v>0</v>
      </c>
      <c r="CE29" s="122">
        <f t="shared" si="12"/>
        <v>0</v>
      </c>
      <c r="CF29" s="123">
        <f t="shared" si="40"/>
        <v>0</v>
      </c>
      <c r="CG29" s="122">
        <f t="shared" si="13"/>
        <v>0</v>
      </c>
      <c r="CH29" s="123">
        <f t="shared" si="41"/>
        <v>0</v>
      </c>
      <c r="CI29" s="122">
        <f t="shared" si="14"/>
        <v>0</v>
      </c>
      <c r="CJ29" s="123">
        <f t="shared" si="42"/>
        <v>0</v>
      </c>
      <c r="CK29" s="122">
        <f t="shared" si="15"/>
        <v>0</v>
      </c>
      <c r="CL29" s="123">
        <f t="shared" si="43"/>
        <v>0</v>
      </c>
      <c r="CM29" s="122">
        <f t="shared" si="16"/>
        <v>0</v>
      </c>
      <c r="CN29" s="123">
        <f t="shared" si="44"/>
        <v>0</v>
      </c>
      <c r="CO29" s="122">
        <f t="shared" si="17"/>
        <v>0</v>
      </c>
      <c r="CP29" s="123">
        <f t="shared" si="45"/>
        <v>0</v>
      </c>
      <c r="CQ29" s="122">
        <f t="shared" si="18"/>
        <v>0</v>
      </c>
      <c r="CR29" s="123">
        <f t="shared" si="46"/>
        <v>0</v>
      </c>
      <c r="CS29" s="122">
        <f t="shared" si="19"/>
        <v>0</v>
      </c>
      <c r="CT29" s="123">
        <f t="shared" si="47"/>
        <v>0</v>
      </c>
      <c r="CU29" s="122">
        <f t="shared" si="20"/>
        <v>0</v>
      </c>
      <c r="CV29" s="123">
        <f t="shared" si="48"/>
        <v>0</v>
      </c>
      <c r="CW29" s="122">
        <f t="shared" si="21"/>
        <v>0</v>
      </c>
      <c r="CX29" s="123">
        <f t="shared" si="49"/>
        <v>0</v>
      </c>
      <c r="CY29" s="122">
        <f t="shared" si="22"/>
        <v>0</v>
      </c>
      <c r="CZ29" s="123">
        <f t="shared" si="50"/>
        <v>0</v>
      </c>
      <c r="DA29" s="122">
        <f t="shared" si="23"/>
        <v>0</v>
      </c>
      <c r="DB29" s="123">
        <f t="shared" si="51"/>
        <v>0</v>
      </c>
      <c r="DC29" s="122">
        <f t="shared" si="24"/>
        <v>0</v>
      </c>
      <c r="DD29" s="123">
        <f t="shared" si="52"/>
        <v>0</v>
      </c>
      <c r="DE29" s="122">
        <f t="shared" si="25"/>
        <v>0</v>
      </c>
      <c r="DF29" s="123">
        <f t="shared" si="53"/>
        <v>0</v>
      </c>
      <c r="DG29" s="122">
        <f t="shared" si="26"/>
        <v>0</v>
      </c>
      <c r="DH29" s="123">
        <f t="shared" si="54"/>
        <v>0</v>
      </c>
      <c r="DI29" s="122">
        <f t="shared" si="27"/>
        <v>0</v>
      </c>
      <c r="DJ29" s="123">
        <f t="shared" si="55"/>
        <v>0</v>
      </c>
      <c r="DK29" s="122">
        <f t="shared" si="28"/>
        <v>0</v>
      </c>
      <c r="DL29" s="123">
        <f t="shared" si="56"/>
        <v>0</v>
      </c>
      <c r="DM29" s="122">
        <f t="shared" si="29"/>
        <v>0</v>
      </c>
      <c r="DN29" s="123">
        <f t="shared" si="57"/>
        <v>0</v>
      </c>
      <c r="DO29" s="122">
        <f t="shared" si="30"/>
        <v>0</v>
      </c>
      <c r="DP29" s="123">
        <f t="shared" si="58"/>
        <v>0</v>
      </c>
      <c r="DQ29" s="122">
        <f t="shared" si="31"/>
        <v>0</v>
      </c>
      <c r="DR29" s="123">
        <f t="shared" si="59"/>
        <v>0</v>
      </c>
      <c r="DS29" s="122"/>
      <c r="DT29" s="122"/>
      <c r="DU29" s="122" t="str">
        <f>LEFT(Page2of3!E29,1)</f>
        <v/>
      </c>
      <c r="DV29" s="122">
        <f>Page2of3!J29</f>
        <v>0</v>
      </c>
      <c r="DW29" s="122" t="str">
        <f t="shared" si="60"/>
        <v>0, .</v>
      </c>
      <c r="DX29" s="122"/>
      <c r="DY29" s="122"/>
      <c r="DZ29" s="122"/>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GD29" s="47"/>
      <c r="GE29" s="47"/>
    </row>
    <row r="30" spans="1:187" ht="16.2" customHeight="1" x14ac:dyDescent="0.3">
      <c r="A30" s="59"/>
      <c r="B30" s="12">
        <v>19</v>
      </c>
      <c r="C30" s="327">
        <f>Page2of3!C30</f>
        <v>0</v>
      </c>
      <c r="D30" s="328"/>
      <c r="E30" s="329" t="str">
        <f>IF(Page2of3!X30&gt;1,DW30," ")</f>
        <v xml:space="preserve"> </v>
      </c>
      <c r="F30" s="330"/>
      <c r="G30" s="330"/>
      <c r="H30" s="330"/>
      <c r="I30" s="330"/>
      <c r="J30" s="330"/>
      <c r="K30" s="330"/>
      <c r="L30" s="331"/>
      <c r="M30" s="332"/>
      <c r="N30" s="332"/>
      <c r="O30" s="332"/>
      <c r="P30" s="62"/>
      <c r="Q30" s="63"/>
      <c r="R30" s="63"/>
      <c r="S30" s="338"/>
      <c r="T30" s="339"/>
      <c r="U30" s="343"/>
      <c r="V30" s="344"/>
      <c r="W30" s="335"/>
      <c r="X30" s="336"/>
      <c r="Y30" s="345"/>
      <c r="Z30" s="202"/>
      <c r="AA30" s="345"/>
      <c r="AB30" s="202"/>
      <c r="AC30" s="121"/>
      <c r="AD30" s="346"/>
      <c r="AE30" s="347"/>
      <c r="AF30" s="347"/>
      <c r="AG30" s="347"/>
      <c r="AH30" s="347"/>
      <c r="AI30" s="347"/>
      <c r="AJ30" s="347"/>
      <c r="AK30" s="348"/>
      <c r="AL30" s="64"/>
      <c r="AM30" s="294"/>
      <c r="AN30" s="294"/>
      <c r="AO30" s="294"/>
      <c r="AP30" s="294"/>
      <c r="AQ30" s="294"/>
      <c r="AR30" s="294"/>
      <c r="AS30" s="294"/>
      <c r="AT30" s="294"/>
      <c r="AU30" s="294"/>
      <c r="AV30" s="294"/>
      <c r="AW30" s="294"/>
      <c r="AX30" s="294"/>
      <c r="AY30" s="294"/>
      <c r="AZ30" s="294"/>
      <c r="BA30" s="335"/>
      <c r="BB30" s="336"/>
      <c r="BD30" s="326">
        <f t="shared" si="0"/>
        <v>0</v>
      </c>
      <c r="BE30" s="326"/>
      <c r="BF30" s="326"/>
      <c r="BH30" s="326">
        <f t="shared" si="1"/>
        <v>0</v>
      </c>
      <c r="BI30" s="326"/>
      <c r="BJ30" s="326"/>
      <c r="BM30" s="122">
        <f t="shared" si="2"/>
        <v>0</v>
      </c>
      <c r="BN30" s="123">
        <f t="shared" si="32"/>
        <v>0</v>
      </c>
      <c r="BO30" s="122">
        <f t="shared" si="3"/>
        <v>0</v>
      </c>
      <c r="BP30" s="123">
        <f t="shared" si="33"/>
        <v>0</v>
      </c>
      <c r="BQ30" s="122">
        <f t="shared" si="4"/>
        <v>0</v>
      </c>
      <c r="BR30" s="123">
        <f t="shared" si="34"/>
        <v>0</v>
      </c>
      <c r="BS30" s="122">
        <f t="shared" si="5"/>
        <v>0</v>
      </c>
      <c r="BT30" s="123">
        <f t="shared" si="35"/>
        <v>0</v>
      </c>
      <c r="BU30" s="122">
        <f t="shared" si="6"/>
        <v>0</v>
      </c>
      <c r="BV30" s="122">
        <f t="shared" si="7"/>
        <v>0</v>
      </c>
      <c r="BW30" s="122">
        <f t="shared" si="8"/>
        <v>0</v>
      </c>
      <c r="BX30" s="123">
        <f t="shared" si="36"/>
        <v>0</v>
      </c>
      <c r="BY30" s="122">
        <f t="shared" si="9"/>
        <v>0</v>
      </c>
      <c r="BZ30" s="123">
        <f t="shared" si="37"/>
        <v>0</v>
      </c>
      <c r="CA30" s="122">
        <f t="shared" si="10"/>
        <v>0</v>
      </c>
      <c r="CB30" s="123">
        <f t="shared" si="38"/>
        <v>0</v>
      </c>
      <c r="CC30" s="122">
        <f t="shared" si="11"/>
        <v>0</v>
      </c>
      <c r="CD30" s="123">
        <f t="shared" si="39"/>
        <v>0</v>
      </c>
      <c r="CE30" s="122">
        <f t="shared" si="12"/>
        <v>0</v>
      </c>
      <c r="CF30" s="123">
        <f t="shared" si="40"/>
        <v>0</v>
      </c>
      <c r="CG30" s="122">
        <f t="shared" si="13"/>
        <v>0</v>
      </c>
      <c r="CH30" s="123">
        <f t="shared" si="41"/>
        <v>0</v>
      </c>
      <c r="CI30" s="122">
        <f t="shared" si="14"/>
        <v>0</v>
      </c>
      <c r="CJ30" s="123">
        <f t="shared" si="42"/>
        <v>0</v>
      </c>
      <c r="CK30" s="122">
        <f t="shared" si="15"/>
        <v>0</v>
      </c>
      <c r="CL30" s="123">
        <f t="shared" si="43"/>
        <v>0</v>
      </c>
      <c r="CM30" s="122">
        <f t="shared" si="16"/>
        <v>0</v>
      </c>
      <c r="CN30" s="123">
        <f t="shared" si="44"/>
        <v>0</v>
      </c>
      <c r="CO30" s="122">
        <f t="shared" si="17"/>
        <v>0</v>
      </c>
      <c r="CP30" s="123">
        <f t="shared" si="45"/>
        <v>0</v>
      </c>
      <c r="CQ30" s="122">
        <f t="shared" si="18"/>
        <v>0</v>
      </c>
      <c r="CR30" s="123">
        <f t="shared" si="46"/>
        <v>0</v>
      </c>
      <c r="CS30" s="122">
        <f t="shared" si="19"/>
        <v>0</v>
      </c>
      <c r="CT30" s="123">
        <f t="shared" si="47"/>
        <v>0</v>
      </c>
      <c r="CU30" s="122">
        <f t="shared" si="20"/>
        <v>0</v>
      </c>
      <c r="CV30" s="123">
        <f t="shared" si="48"/>
        <v>0</v>
      </c>
      <c r="CW30" s="122">
        <f t="shared" si="21"/>
        <v>0</v>
      </c>
      <c r="CX30" s="123">
        <f t="shared" si="49"/>
        <v>0</v>
      </c>
      <c r="CY30" s="122">
        <f t="shared" si="22"/>
        <v>0</v>
      </c>
      <c r="CZ30" s="123">
        <f t="shared" si="50"/>
        <v>0</v>
      </c>
      <c r="DA30" s="122">
        <f t="shared" si="23"/>
        <v>0</v>
      </c>
      <c r="DB30" s="123">
        <f t="shared" si="51"/>
        <v>0</v>
      </c>
      <c r="DC30" s="122">
        <f t="shared" si="24"/>
        <v>0</v>
      </c>
      <c r="DD30" s="123">
        <f t="shared" si="52"/>
        <v>0</v>
      </c>
      <c r="DE30" s="122">
        <f t="shared" si="25"/>
        <v>0</v>
      </c>
      <c r="DF30" s="123">
        <f t="shared" si="53"/>
        <v>0</v>
      </c>
      <c r="DG30" s="122">
        <f t="shared" si="26"/>
        <v>0</v>
      </c>
      <c r="DH30" s="123">
        <f t="shared" si="54"/>
        <v>0</v>
      </c>
      <c r="DI30" s="122">
        <f t="shared" si="27"/>
        <v>0</v>
      </c>
      <c r="DJ30" s="123">
        <f t="shared" si="55"/>
        <v>0</v>
      </c>
      <c r="DK30" s="122">
        <f t="shared" si="28"/>
        <v>0</v>
      </c>
      <c r="DL30" s="123">
        <f t="shared" si="56"/>
        <v>0</v>
      </c>
      <c r="DM30" s="122">
        <f t="shared" si="29"/>
        <v>0</v>
      </c>
      <c r="DN30" s="123">
        <f t="shared" si="57"/>
        <v>0</v>
      </c>
      <c r="DO30" s="122">
        <f t="shared" si="30"/>
        <v>0</v>
      </c>
      <c r="DP30" s="123">
        <f t="shared" si="58"/>
        <v>0</v>
      </c>
      <c r="DQ30" s="122">
        <f t="shared" si="31"/>
        <v>0</v>
      </c>
      <c r="DR30" s="123">
        <f t="shared" si="59"/>
        <v>0</v>
      </c>
      <c r="DS30" s="122"/>
      <c r="DT30" s="122"/>
      <c r="DU30" s="122" t="str">
        <f>LEFT(Page2of3!E30,1)</f>
        <v/>
      </c>
      <c r="DV30" s="122">
        <f>Page2of3!J30</f>
        <v>0</v>
      </c>
      <c r="DW30" s="122" t="str">
        <f t="shared" si="60"/>
        <v>0, .</v>
      </c>
      <c r="DX30" s="122"/>
      <c r="DY30" s="122"/>
      <c r="DZ30" s="122"/>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GD30" s="47"/>
      <c r="GE30" s="47"/>
    </row>
    <row r="31" spans="1:187" ht="16.2" customHeight="1" x14ac:dyDescent="0.3">
      <c r="A31" s="59"/>
      <c r="B31" s="12">
        <v>20</v>
      </c>
      <c r="C31" s="327">
        <f>Page2of3!C31</f>
        <v>0</v>
      </c>
      <c r="D31" s="328"/>
      <c r="E31" s="329" t="str">
        <f>IF(Page2of3!X31&gt;1,DW31," ")</f>
        <v xml:space="preserve"> </v>
      </c>
      <c r="F31" s="330"/>
      <c r="G31" s="330"/>
      <c r="H31" s="330"/>
      <c r="I31" s="330"/>
      <c r="J31" s="330"/>
      <c r="K31" s="330"/>
      <c r="L31" s="331"/>
      <c r="M31" s="332"/>
      <c r="N31" s="332"/>
      <c r="O31" s="332"/>
      <c r="P31" s="62"/>
      <c r="Q31" s="63"/>
      <c r="R31" s="63"/>
      <c r="S31" s="338"/>
      <c r="T31" s="339"/>
      <c r="U31" s="343"/>
      <c r="V31" s="344"/>
      <c r="W31" s="335"/>
      <c r="X31" s="336"/>
      <c r="Y31" s="345"/>
      <c r="Z31" s="202"/>
      <c r="AA31" s="345"/>
      <c r="AB31" s="202"/>
      <c r="AC31" s="121"/>
      <c r="AD31" s="346"/>
      <c r="AE31" s="347"/>
      <c r="AF31" s="347"/>
      <c r="AG31" s="347"/>
      <c r="AH31" s="347"/>
      <c r="AI31" s="347"/>
      <c r="AJ31" s="347"/>
      <c r="AK31" s="348"/>
      <c r="AL31" s="64"/>
      <c r="AM31" s="294"/>
      <c r="AN31" s="294"/>
      <c r="AO31" s="294"/>
      <c r="AP31" s="294"/>
      <c r="AQ31" s="294"/>
      <c r="AR31" s="294"/>
      <c r="AS31" s="294"/>
      <c r="AT31" s="294"/>
      <c r="AU31" s="294"/>
      <c r="AV31" s="294"/>
      <c r="AW31" s="294"/>
      <c r="AX31" s="294"/>
      <c r="AY31" s="294"/>
      <c r="AZ31" s="294"/>
      <c r="BA31" s="335"/>
      <c r="BB31" s="336"/>
      <c r="BD31" s="326">
        <f t="shared" si="0"/>
        <v>0</v>
      </c>
      <c r="BE31" s="326"/>
      <c r="BF31" s="326"/>
      <c r="BH31" s="326">
        <f t="shared" si="1"/>
        <v>0</v>
      </c>
      <c r="BI31" s="326"/>
      <c r="BJ31" s="326"/>
      <c r="BM31" s="122">
        <f t="shared" si="2"/>
        <v>0</v>
      </c>
      <c r="BN31" s="123">
        <f t="shared" si="32"/>
        <v>0</v>
      </c>
      <c r="BO31" s="122">
        <f t="shared" si="3"/>
        <v>0</v>
      </c>
      <c r="BP31" s="123">
        <f t="shared" si="33"/>
        <v>0</v>
      </c>
      <c r="BQ31" s="122">
        <f t="shared" si="4"/>
        <v>0</v>
      </c>
      <c r="BR31" s="123">
        <f t="shared" si="34"/>
        <v>0</v>
      </c>
      <c r="BS31" s="122">
        <f t="shared" si="5"/>
        <v>0</v>
      </c>
      <c r="BT31" s="123">
        <f t="shared" si="35"/>
        <v>0</v>
      </c>
      <c r="BU31" s="122">
        <f t="shared" si="6"/>
        <v>0</v>
      </c>
      <c r="BV31" s="122">
        <f t="shared" si="7"/>
        <v>0</v>
      </c>
      <c r="BW31" s="122">
        <f t="shared" si="8"/>
        <v>0</v>
      </c>
      <c r="BX31" s="123">
        <f t="shared" si="36"/>
        <v>0</v>
      </c>
      <c r="BY31" s="122">
        <f t="shared" si="9"/>
        <v>0</v>
      </c>
      <c r="BZ31" s="123">
        <f t="shared" si="37"/>
        <v>0</v>
      </c>
      <c r="CA31" s="122">
        <f t="shared" si="10"/>
        <v>0</v>
      </c>
      <c r="CB31" s="123">
        <f t="shared" si="38"/>
        <v>0</v>
      </c>
      <c r="CC31" s="122">
        <f t="shared" si="11"/>
        <v>0</v>
      </c>
      <c r="CD31" s="123">
        <f t="shared" si="39"/>
        <v>0</v>
      </c>
      <c r="CE31" s="122">
        <f t="shared" si="12"/>
        <v>0</v>
      </c>
      <c r="CF31" s="123">
        <f t="shared" si="40"/>
        <v>0</v>
      </c>
      <c r="CG31" s="122">
        <f t="shared" si="13"/>
        <v>0</v>
      </c>
      <c r="CH31" s="123">
        <f t="shared" si="41"/>
        <v>0</v>
      </c>
      <c r="CI31" s="122">
        <f t="shared" si="14"/>
        <v>0</v>
      </c>
      <c r="CJ31" s="123">
        <f t="shared" si="42"/>
        <v>0</v>
      </c>
      <c r="CK31" s="122">
        <f t="shared" si="15"/>
        <v>0</v>
      </c>
      <c r="CL31" s="123">
        <f t="shared" si="43"/>
        <v>0</v>
      </c>
      <c r="CM31" s="122">
        <f t="shared" si="16"/>
        <v>0</v>
      </c>
      <c r="CN31" s="123">
        <f t="shared" si="44"/>
        <v>0</v>
      </c>
      <c r="CO31" s="122">
        <f t="shared" si="17"/>
        <v>0</v>
      </c>
      <c r="CP31" s="123">
        <f t="shared" si="45"/>
        <v>0</v>
      </c>
      <c r="CQ31" s="122">
        <f t="shared" si="18"/>
        <v>0</v>
      </c>
      <c r="CR31" s="123">
        <f t="shared" si="46"/>
        <v>0</v>
      </c>
      <c r="CS31" s="122">
        <f t="shared" si="19"/>
        <v>0</v>
      </c>
      <c r="CT31" s="123">
        <f t="shared" si="47"/>
        <v>0</v>
      </c>
      <c r="CU31" s="122">
        <f t="shared" si="20"/>
        <v>0</v>
      </c>
      <c r="CV31" s="123">
        <f t="shared" si="48"/>
        <v>0</v>
      </c>
      <c r="CW31" s="122">
        <f t="shared" si="21"/>
        <v>0</v>
      </c>
      <c r="CX31" s="123">
        <f t="shared" si="49"/>
        <v>0</v>
      </c>
      <c r="CY31" s="122">
        <f t="shared" si="22"/>
        <v>0</v>
      </c>
      <c r="CZ31" s="123">
        <f t="shared" si="50"/>
        <v>0</v>
      </c>
      <c r="DA31" s="122">
        <f t="shared" si="23"/>
        <v>0</v>
      </c>
      <c r="DB31" s="123">
        <f t="shared" si="51"/>
        <v>0</v>
      </c>
      <c r="DC31" s="122">
        <f t="shared" si="24"/>
        <v>0</v>
      </c>
      <c r="DD31" s="123">
        <f t="shared" si="52"/>
        <v>0</v>
      </c>
      <c r="DE31" s="122">
        <f t="shared" si="25"/>
        <v>0</v>
      </c>
      <c r="DF31" s="123">
        <f t="shared" si="53"/>
        <v>0</v>
      </c>
      <c r="DG31" s="122">
        <f t="shared" si="26"/>
        <v>0</v>
      </c>
      <c r="DH31" s="123">
        <f t="shared" si="54"/>
        <v>0</v>
      </c>
      <c r="DI31" s="122">
        <f t="shared" si="27"/>
        <v>0</v>
      </c>
      <c r="DJ31" s="123">
        <f t="shared" si="55"/>
        <v>0</v>
      </c>
      <c r="DK31" s="122">
        <f t="shared" si="28"/>
        <v>0</v>
      </c>
      <c r="DL31" s="123">
        <f t="shared" si="56"/>
        <v>0</v>
      </c>
      <c r="DM31" s="122">
        <f t="shared" si="29"/>
        <v>0</v>
      </c>
      <c r="DN31" s="123">
        <f t="shared" si="57"/>
        <v>0</v>
      </c>
      <c r="DO31" s="122">
        <f t="shared" si="30"/>
        <v>0</v>
      </c>
      <c r="DP31" s="123">
        <f t="shared" si="58"/>
        <v>0</v>
      </c>
      <c r="DQ31" s="122">
        <f t="shared" si="31"/>
        <v>0</v>
      </c>
      <c r="DR31" s="123">
        <f t="shared" si="59"/>
        <v>0</v>
      </c>
      <c r="DS31" s="122"/>
      <c r="DT31" s="122"/>
      <c r="DU31" s="122" t="str">
        <f>LEFT(Page2of3!E31,1)</f>
        <v/>
      </c>
      <c r="DV31" s="122">
        <f>Page2of3!J31</f>
        <v>0</v>
      </c>
      <c r="DW31" s="122" t="str">
        <f t="shared" si="60"/>
        <v>0, .</v>
      </c>
      <c r="DX31" s="122"/>
      <c r="DY31" s="122"/>
      <c r="DZ31" s="122"/>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GD31" s="47"/>
      <c r="GE31" s="47"/>
    </row>
    <row r="32" spans="1:187" ht="16.2" customHeight="1" x14ac:dyDescent="0.3">
      <c r="A32" s="59"/>
      <c r="B32" s="12">
        <v>21</v>
      </c>
      <c r="C32" s="327">
        <f>Page2of3!C32</f>
        <v>0</v>
      </c>
      <c r="D32" s="328"/>
      <c r="E32" s="329" t="str">
        <f>IF(Page2of3!X32&gt;1,DW32," ")</f>
        <v xml:space="preserve"> </v>
      </c>
      <c r="F32" s="330"/>
      <c r="G32" s="330"/>
      <c r="H32" s="330"/>
      <c r="I32" s="330"/>
      <c r="J32" s="330"/>
      <c r="K32" s="330"/>
      <c r="L32" s="331"/>
      <c r="M32" s="332"/>
      <c r="N32" s="332"/>
      <c r="O32" s="332"/>
      <c r="P32" s="62"/>
      <c r="Q32" s="63"/>
      <c r="R32" s="63"/>
      <c r="S32" s="338"/>
      <c r="T32" s="339"/>
      <c r="U32" s="343"/>
      <c r="V32" s="344"/>
      <c r="W32" s="335"/>
      <c r="X32" s="336"/>
      <c r="Y32" s="345"/>
      <c r="Z32" s="202"/>
      <c r="AA32" s="345"/>
      <c r="AB32" s="202"/>
      <c r="AC32" s="121"/>
      <c r="AD32" s="346"/>
      <c r="AE32" s="347"/>
      <c r="AF32" s="347"/>
      <c r="AG32" s="347"/>
      <c r="AH32" s="347"/>
      <c r="AI32" s="347"/>
      <c r="AJ32" s="347"/>
      <c r="AK32" s="348"/>
      <c r="AL32" s="64"/>
      <c r="AM32" s="294"/>
      <c r="AN32" s="294"/>
      <c r="AO32" s="294"/>
      <c r="AP32" s="294"/>
      <c r="AQ32" s="294"/>
      <c r="AR32" s="294"/>
      <c r="AS32" s="294"/>
      <c r="AT32" s="294"/>
      <c r="AU32" s="294"/>
      <c r="AV32" s="294"/>
      <c r="AW32" s="294"/>
      <c r="AX32" s="294"/>
      <c r="AY32" s="294"/>
      <c r="AZ32" s="294"/>
      <c r="BA32" s="335"/>
      <c r="BB32" s="336"/>
      <c r="BD32" s="326">
        <f t="shared" si="0"/>
        <v>0</v>
      </c>
      <c r="BE32" s="326"/>
      <c r="BF32" s="326"/>
      <c r="BH32" s="326">
        <f t="shared" si="1"/>
        <v>0</v>
      </c>
      <c r="BI32" s="326"/>
      <c r="BJ32" s="326"/>
      <c r="BM32" s="122">
        <f t="shared" si="2"/>
        <v>0</v>
      </c>
      <c r="BN32" s="123">
        <f t="shared" si="32"/>
        <v>0</v>
      </c>
      <c r="BO32" s="122">
        <f t="shared" si="3"/>
        <v>0</v>
      </c>
      <c r="BP32" s="123">
        <f t="shared" si="33"/>
        <v>0</v>
      </c>
      <c r="BQ32" s="122">
        <f t="shared" si="4"/>
        <v>0</v>
      </c>
      <c r="BR32" s="123">
        <f t="shared" si="34"/>
        <v>0</v>
      </c>
      <c r="BS32" s="122">
        <f t="shared" si="5"/>
        <v>0</v>
      </c>
      <c r="BT32" s="123">
        <f t="shared" si="35"/>
        <v>0</v>
      </c>
      <c r="BU32" s="122">
        <f t="shared" si="6"/>
        <v>0</v>
      </c>
      <c r="BV32" s="122">
        <f t="shared" si="7"/>
        <v>0</v>
      </c>
      <c r="BW32" s="122">
        <f t="shared" si="8"/>
        <v>0</v>
      </c>
      <c r="BX32" s="123">
        <f t="shared" si="36"/>
        <v>0</v>
      </c>
      <c r="BY32" s="122">
        <f t="shared" si="9"/>
        <v>0</v>
      </c>
      <c r="BZ32" s="123">
        <f t="shared" si="37"/>
        <v>0</v>
      </c>
      <c r="CA32" s="122">
        <f t="shared" si="10"/>
        <v>0</v>
      </c>
      <c r="CB32" s="123">
        <f t="shared" si="38"/>
        <v>0</v>
      </c>
      <c r="CC32" s="122">
        <f t="shared" si="11"/>
        <v>0</v>
      </c>
      <c r="CD32" s="123">
        <f t="shared" si="39"/>
        <v>0</v>
      </c>
      <c r="CE32" s="122">
        <f t="shared" si="12"/>
        <v>0</v>
      </c>
      <c r="CF32" s="123">
        <f t="shared" si="40"/>
        <v>0</v>
      </c>
      <c r="CG32" s="122">
        <f t="shared" si="13"/>
        <v>0</v>
      </c>
      <c r="CH32" s="123">
        <f t="shared" si="41"/>
        <v>0</v>
      </c>
      <c r="CI32" s="122">
        <f t="shared" si="14"/>
        <v>0</v>
      </c>
      <c r="CJ32" s="123">
        <f t="shared" si="42"/>
        <v>0</v>
      </c>
      <c r="CK32" s="122">
        <f t="shared" si="15"/>
        <v>0</v>
      </c>
      <c r="CL32" s="123">
        <f t="shared" si="43"/>
        <v>0</v>
      </c>
      <c r="CM32" s="122">
        <f t="shared" si="16"/>
        <v>0</v>
      </c>
      <c r="CN32" s="123">
        <f t="shared" si="44"/>
        <v>0</v>
      </c>
      <c r="CO32" s="122">
        <f t="shared" si="17"/>
        <v>0</v>
      </c>
      <c r="CP32" s="123">
        <f t="shared" si="45"/>
        <v>0</v>
      </c>
      <c r="CQ32" s="122">
        <f t="shared" si="18"/>
        <v>0</v>
      </c>
      <c r="CR32" s="123">
        <f t="shared" si="46"/>
        <v>0</v>
      </c>
      <c r="CS32" s="122">
        <f t="shared" si="19"/>
        <v>0</v>
      </c>
      <c r="CT32" s="123">
        <f t="shared" si="47"/>
        <v>0</v>
      </c>
      <c r="CU32" s="122">
        <f t="shared" si="20"/>
        <v>0</v>
      </c>
      <c r="CV32" s="123">
        <f t="shared" si="48"/>
        <v>0</v>
      </c>
      <c r="CW32" s="122">
        <f t="shared" si="21"/>
        <v>0</v>
      </c>
      <c r="CX32" s="123">
        <f t="shared" si="49"/>
        <v>0</v>
      </c>
      <c r="CY32" s="122">
        <f t="shared" si="22"/>
        <v>0</v>
      </c>
      <c r="CZ32" s="123">
        <f t="shared" si="50"/>
        <v>0</v>
      </c>
      <c r="DA32" s="122">
        <f t="shared" si="23"/>
        <v>0</v>
      </c>
      <c r="DB32" s="123">
        <f t="shared" si="51"/>
        <v>0</v>
      </c>
      <c r="DC32" s="122">
        <f t="shared" si="24"/>
        <v>0</v>
      </c>
      <c r="DD32" s="123">
        <f t="shared" si="52"/>
        <v>0</v>
      </c>
      <c r="DE32" s="122">
        <f t="shared" si="25"/>
        <v>0</v>
      </c>
      <c r="DF32" s="123">
        <f t="shared" si="53"/>
        <v>0</v>
      </c>
      <c r="DG32" s="122">
        <f t="shared" si="26"/>
        <v>0</v>
      </c>
      <c r="DH32" s="123">
        <f t="shared" si="54"/>
        <v>0</v>
      </c>
      <c r="DI32" s="122">
        <f t="shared" si="27"/>
        <v>0</v>
      </c>
      <c r="DJ32" s="123">
        <f t="shared" si="55"/>
        <v>0</v>
      </c>
      <c r="DK32" s="122">
        <f t="shared" si="28"/>
        <v>0</v>
      </c>
      <c r="DL32" s="123">
        <f t="shared" si="56"/>
        <v>0</v>
      </c>
      <c r="DM32" s="122">
        <f t="shared" si="29"/>
        <v>0</v>
      </c>
      <c r="DN32" s="123">
        <f t="shared" si="57"/>
        <v>0</v>
      </c>
      <c r="DO32" s="122">
        <f t="shared" si="30"/>
        <v>0</v>
      </c>
      <c r="DP32" s="123">
        <f t="shared" si="58"/>
        <v>0</v>
      </c>
      <c r="DQ32" s="122">
        <f t="shared" si="31"/>
        <v>0</v>
      </c>
      <c r="DR32" s="123">
        <f t="shared" si="59"/>
        <v>0</v>
      </c>
      <c r="DS32" s="122"/>
      <c r="DT32" s="122"/>
      <c r="DU32" s="122" t="str">
        <f>LEFT(Page2of3!E32,1)</f>
        <v/>
      </c>
      <c r="DV32" s="122">
        <f>Page2of3!J32</f>
        <v>0</v>
      </c>
      <c r="DW32" s="122" t="str">
        <f t="shared" si="60"/>
        <v>0, .</v>
      </c>
      <c r="DX32" s="122"/>
      <c r="DY32" s="122"/>
      <c r="DZ32" s="122"/>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GD32" s="47"/>
      <c r="GE32" s="47"/>
    </row>
    <row r="33" spans="1:187" ht="16.2" customHeight="1" x14ac:dyDescent="0.3">
      <c r="A33" s="59"/>
      <c r="B33" s="12">
        <v>22</v>
      </c>
      <c r="C33" s="327">
        <f>Page2of3!C33</f>
        <v>0</v>
      </c>
      <c r="D33" s="328"/>
      <c r="E33" s="329" t="str">
        <f>IF(Page2of3!X33&gt;1,DW33," ")</f>
        <v xml:space="preserve"> </v>
      </c>
      <c r="F33" s="330"/>
      <c r="G33" s="330"/>
      <c r="H33" s="330"/>
      <c r="I33" s="330"/>
      <c r="J33" s="330"/>
      <c r="K33" s="330"/>
      <c r="L33" s="331"/>
      <c r="M33" s="332"/>
      <c r="N33" s="332"/>
      <c r="O33" s="332"/>
      <c r="P33" s="62"/>
      <c r="Q33" s="63"/>
      <c r="R33" s="63"/>
      <c r="S33" s="338"/>
      <c r="T33" s="339"/>
      <c r="U33" s="343"/>
      <c r="V33" s="344"/>
      <c r="W33" s="335"/>
      <c r="X33" s="336"/>
      <c r="Y33" s="345"/>
      <c r="Z33" s="202"/>
      <c r="AA33" s="345"/>
      <c r="AB33" s="202"/>
      <c r="AC33" s="121"/>
      <c r="AD33" s="346"/>
      <c r="AE33" s="347"/>
      <c r="AF33" s="347"/>
      <c r="AG33" s="347"/>
      <c r="AH33" s="347"/>
      <c r="AI33" s="347"/>
      <c r="AJ33" s="347"/>
      <c r="AK33" s="348"/>
      <c r="AL33" s="64"/>
      <c r="AM33" s="294"/>
      <c r="AN33" s="294"/>
      <c r="AO33" s="294"/>
      <c r="AP33" s="294"/>
      <c r="AQ33" s="294"/>
      <c r="AR33" s="294"/>
      <c r="AS33" s="294"/>
      <c r="AT33" s="294"/>
      <c r="AU33" s="294"/>
      <c r="AV33" s="294"/>
      <c r="AW33" s="294"/>
      <c r="AX33" s="294"/>
      <c r="AY33" s="294"/>
      <c r="AZ33" s="294"/>
      <c r="BA33" s="335"/>
      <c r="BB33" s="336"/>
      <c r="BD33" s="326">
        <f t="shared" si="0"/>
        <v>0</v>
      </c>
      <c r="BE33" s="326"/>
      <c r="BF33" s="326"/>
      <c r="BH33" s="326">
        <f t="shared" si="1"/>
        <v>0</v>
      </c>
      <c r="BI33" s="326"/>
      <c r="BJ33" s="326"/>
      <c r="BM33" s="122">
        <f t="shared" si="2"/>
        <v>0</v>
      </c>
      <c r="BN33" s="123">
        <f t="shared" si="32"/>
        <v>0</v>
      </c>
      <c r="BO33" s="122">
        <f t="shared" si="3"/>
        <v>0</v>
      </c>
      <c r="BP33" s="123">
        <f t="shared" si="33"/>
        <v>0</v>
      </c>
      <c r="BQ33" s="122">
        <f t="shared" si="4"/>
        <v>0</v>
      </c>
      <c r="BR33" s="123">
        <f t="shared" si="34"/>
        <v>0</v>
      </c>
      <c r="BS33" s="122">
        <f t="shared" si="5"/>
        <v>0</v>
      </c>
      <c r="BT33" s="123">
        <f t="shared" si="35"/>
        <v>0</v>
      </c>
      <c r="BU33" s="122">
        <f t="shared" si="6"/>
        <v>0</v>
      </c>
      <c r="BV33" s="122">
        <f t="shared" si="7"/>
        <v>0</v>
      </c>
      <c r="BW33" s="122">
        <f t="shared" si="8"/>
        <v>0</v>
      </c>
      <c r="BX33" s="123">
        <f t="shared" si="36"/>
        <v>0</v>
      </c>
      <c r="BY33" s="122">
        <f t="shared" si="9"/>
        <v>0</v>
      </c>
      <c r="BZ33" s="123">
        <f t="shared" si="37"/>
        <v>0</v>
      </c>
      <c r="CA33" s="122">
        <f t="shared" si="10"/>
        <v>0</v>
      </c>
      <c r="CB33" s="123">
        <f t="shared" si="38"/>
        <v>0</v>
      </c>
      <c r="CC33" s="122">
        <f t="shared" si="11"/>
        <v>0</v>
      </c>
      <c r="CD33" s="123">
        <f t="shared" si="39"/>
        <v>0</v>
      </c>
      <c r="CE33" s="122">
        <f t="shared" si="12"/>
        <v>0</v>
      </c>
      <c r="CF33" s="123">
        <f t="shared" si="40"/>
        <v>0</v>
      </c>
      <c r="CG33" s="122">
        <f t="shared" si="13"/>
        <v>0</v>
      </c>
      <c r="CH33" s="123">
        <f t="shared" si="41"/>
        <v>0</v>
      </c>
      <c r="CI33" s="122">
        <f t="shared" si="14"/>
        <v>0</v>
      </c>
      <c r="CJ33" s="123">
        <f t="shared" si="42"/>
        <v>0</v>
      </c>
      <c r="CK33" s="122">
        <f t="shared" si="15"/>
        <v>0</v>
      </c>
      <c r="CL33" s="123">
        <f t="shared" si="43"/>
        <v>0</v>
      </c>
      <c r="CM33" s="122">
        <f t="shared" si="16"/>
        <v>0</v>
      </c>
      <c r="CN33" s="123">
        <f t="shared" si="44"/>
        <v>0</v>
      </c>
      <c r="CO33" s="122">
        <f t="shared" si="17"/>
        <v>0</v>
      </c>
      <c r="CP33" s="123">
        <f t="shared" si="45"/>
        <v>0</v>
      </c>
      <c r="CQ33" s="122">
        <f t="shared" si="18"/>
        <v>0</v>
      </c>
      <c r="CR33" s="123">
        <f t="shared" si="46"/>
        <v>0</v>
      </c>
      <c r="CS33" s="122">
        <f t="shared" si="19"/>
        <v>0</v>
      </c>
      <c r="CT33" s="123">
        <f t="shared" si="47"/>
        <v>0</v>
      </c>
      <c r="CU33" s="122">
        <f t="shared" si="20"/>
        <v>0</v>
      </c>
      <c r="CV33" s="123">
        <f t="shared" si="48"/>
        <v>0</v>
      </c>
      <c r="CW33" s="122">
        <f t="shared" si="21"/>
        <v>0</v>
      </c>
      <c r="CX33" s="123">
        <f t="shared" si="49"/>
        <v>0</v>
      </c>
      <c r="CY33" s="122">
        <f t="shared" si="22"/>
        <v>0</v>
      </c>
      <c r="CZ33" s="123">
        <f t="shared" si="50"/>
        <v>0</v>
      </c>
      <c r="DA33" s="122">
        <f t="shared" si="23"/>
        <v>0</v>
      </c>
      <c r="DB33" s="123">
        <f t="shared" si="51"/>
        <v>0</v>
      </c>
      <c r="DC33" s="122">
        <f t="shared" si="24"/>
        <v>0</v>
      </c>
      <c r="DD33" s="123">
        <f t="shared" si="52"/>
        <v>0</v>
      </c>
      <c r="DE33" s="122">
        <f t="shared" si="25"/>
        <v>0</v>
      </c>
      <c r="DF33" s="123">
        <f t="shared" si="53"/>
        <v>0</v>
      </c>
      <c r="DG33" s="122">
        <f t="shared" si="26"/>
        <v>0</v>
      </c>
      <c r="DH33" s="123">
        <f t="shared" si="54"/>
        <v>0</v>
      </c>
      <c r="DI33" s="122">
        <f t="shared" si="27"/>
        <v>0</v>
      </c>
      <c r="DJ33" s="123">
        <f t="shared" si="55"/>
        <v>0</v>
      </c>
      <c r="DK33" s="122">
        <f t="shared" si="28"/>
        <v>0</v>
      </c>
      <c r="DL33" s="123">
        <f t="shared" si="56"/>
        <v>0</v>
      </c>
      <c r="DM33" s="122">
        <f t="shared" si="29"/>
        <v>0</v>
      </c>
      <c r="DN33" s="123">
        <f t="shared" si="57"/>
        <v>0</v>
      </c>
      <c r="DO33" s="122">
        <f t="shared" si="30"/>
        <v>0</v>
      </c>
      <c r="DP33" s="123">
        <f t="shared" si="58"/>
        <v>0</v>
      </c>
      <c r="DQ33" s="122">
        <f t="shared" si="31"/>
        <v>0</v>
      </c>
      <c r="DR33" s="123">
        <f t="shared" si="59"/>
        <v>0</v>
      </c>
      <c r="DS33" s="122"/>
      <c r="DT33" s="122"/>
      <c r="DU33" s="122" t="str">
        <f>LEFT(Page2of3!E33,1)</f>
        <v/>
      </c>
      <c r="DV33" s="122">
        <f>Page2of3!J33</f>
        <v>0</v>
      </c>
      <c r="DW33" s="122" t="str">
        <f t="shared" si="60"/>
        <v>0, .</v>
      </c>
      <c r="DX33" s="122"/>
      <c r="DY33" s="122"/>
      <c r="DZ33" s="122"/>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GD33" s="47"/>
      <c r="GE33" s="47"/>
    </row>
    <row r="34" spans="1:187" ht="16.2" customHeight="1" x14ac:dyDescent="0.3">
      <c r="A34" s="59"/>
      <c r="B34" s="12">
        <v>23</v>
      </c>
      <c r="C34" s="327">
        <f>Page2of3!C34</f>
        <v>0</v>
      </c>
      <c r="D34" s="328"/>
      <c r="E34" s="329" t="str">
        <f>IF(Page2of3!X34&gt;1,DW34," ")</f>
        <v xml:space="preserve"> </v>
      </c>
      <c r="F34" s="330"/>
      <c r="G34" s="330"/>
      <c r="H34" s="330"/>
      <c r="I34" s="330"/>
      <c r="J34" s="330"/>
      <c r="K34" s="330"/>
      <c r="L34" s="331"/>
      <c r="M34" s="332"/>
      <c r="N34" s="332"/>
      <c r="O34" s="332"/>
      <c r="P34" s="62"/>
      <c r="Q34" s="63"/>
      <c r="R34" s="63"/>
      <c r="S34" s="338"/>
      <c r="T34" s="339"/>
      <c r="U34" s="343"/>
      <c r="V34" s="344"/>
      <c r="W34" s="335"/>
      <c r="X34" s="336"/>
      <c r="Y34" s="345"/>
      <c r="Z34" s="202"/>
      <c r="AA34" s="345"/>
      <c r="AB34" s="202"/>
      <c r="AC34" s="121"/>
      <c r="AD34" s="346"/>
      <c r="AE34" s="347"/>
      <c r="AF34" s="347"/>
      <c r="AG34" s="347"/>
      <c r="AH34" s="347"/>
      <c r="AI34" s="347"/>
      <c r="AJ34" s="347"/>
      <c r="AK34" s="348"/>
      <c r="AL34" s="64"/>
      <c r="AM34" s="294"/>
      <c r="AN34" s="294"/>
      <c r="AO34" s="294"/>
      <c r="AP34" s="294"/>
      <c r="AQ34" s="294"/>
      <c r="AR34" s="294"/>
      <c r="AS34" s="294"/>
      <c r="AT34" s="294"/>
      <c r="AU34" s="294"/>
      <c r="AV34" s="294"/>
      <c r="AW34" s="294"/>
      <c r="AX34" s="294"/>
      <c r="AY34" s="294"/>
      <c r="AZ34" s="294"/>
      <c r="BA34" s="335"/>
      <c r="BB34" s="336"/>
      <c r="BD34" s="326">
        <f t="shared" si="0"/>
        <v>0</v>
      </c>
      <c r="BE34" s="326"/>
      <c r="BF34" s="326"/>
      <c r="BH34" s="326">
        <f t="shared" si="1"/>
        <v>0</v>
      </c>
      <c r="BI34" s="326"/>
      <c r="BJ34" s="326"/>
      <c r="BM34" s="122">
        <f t="shared" si="2"/>
        <v>0</v>
      </c>
      <c r="BN34" s="123">
        <f t="shared" si="32"/>
        <v>0</v>
      </c>
      <c r="BO34" s="122">
        <f t="shared" si="3"/>
        <v>0</v>
      </c>
      <c r="BP34" s="123">
        <f t="shared" si="33"/>
        <v>0</v>
      </c>
      <c r="BQ34" s="122">
        <f t="shared" si="4"/>
        <v>0</v>
      </c>
      <c r="BR34" s="123">
        <f t="shared" si="34"/>
        <v>0</v>
      </c>
      <c r="BS34" s="122">
        <f t="shared" si="5"/>
        <v>0</v>
      </c>
      <c r="BT34" s="123">
        <f t="shared" si="35"/>
        <v>0</v>
      </c>
      <c r="BU34" s="122">
        <f t="shared" si="6"/>
        <v>0</v>
      </c>
      <c r="BV34" s="122">
        <f t="shared" si="7"/>
        <v>0</v>
      </c>
      <c r="BW34" s="122">
        <f t="shared" si="8"/>
        <v>0</v>
      </c>
      <c r="BX34" s="123">
        <f t="shared" si="36"/>
        <v>0</v>
      </c>
      <c r="BY34" s="122">
        <f t="shared" si="9"/>
        <v>0</v>
      </c>
      <c r="BZ34" s="123">
        <f t="shared" si="37"/>
        <v>0</v>
      </c>
      <c r="CA34" s="122">
        <f t="shared" si="10"/>
        <v>0</v>
      </c>
      <c r="CB34" s="123">
        <f t="shared" si="38"/>
        <v>0</v>
      </c>
      <c r="CC34" s="122">
        <f t="shared" si="11"/>
        <v>0</v>
      </c>
      <c r="CD34" s="123">
        <f t="shared" si="39"/>
        <v>0</v>
      </c>
      <c r="CE34" s="122">
        <f t="shared" si="12"/>
        <v>0</v>
      </c>
      <c r="CF34" s="123">
        <f t="shared" si="40"/>
        <v>0</v>
      </c>
      <c r="CG34" s="122">
        <f t="shared" si="13"/>
        <v>0</v>
      </c>
      <c r="CH34" s="123">
        <f t="shared" si="41"/>
        <v>0</v>
      </c>
      <c r="CI34" s="122">
        <f t="shared" si="14"/>
        <v>0</v>
      </c>
      <c r="CJ34" s="123">
        <f t="shared" si="42"/>
        <v>0</v>
      </c>
      <c r="CK34" s="122">
        <f t="shared" si="15"/>
        <v>0</v>
      </c>
      <c r="CL34" s="123">
        <f t="shared" si="43"/>
        <v>0</v>
      </c>
      <c r="CM34" s="122">
        <f t="shared" si="16"/>
        <v>0</v>
      </c>
      <c r="CN34" s="123">
        <f t="shared" si="44"/>
        <v>0</v>
      </c>
      <c r="CO34" s="122">
        <f t="shared" si="17"/>
        <v>0</v>
      </c>
      <c r="CP34" s="123">
        <f t="shared" si="45"/>
        <v>0</v>
      </c>
      <c r="CQ34" s="122">
        <f t="shared" si="18"/>
        <v>0</v>
      </c>
      <c r="CR34" s="123">
        <f t="shared" si="46"/>
        <v>0</v>
      </c>
      <c r="CS34" s="122">
        <f t="shared" si="19"/>
        <v>0</v>
      </c>
      <c r="CT34" s="123">
        <f t="shared" si="47"/>
        <v>0</v>
      </c>
      <c r="CU34" s="122">
        <f t="shared" si="20"/>
        <v>0</v>
      </c>
      <c r="CV34" s="123">
        <f t="shared" si="48"/>
        <v>0</v>
      </c>
      <c r="CW34" s="122">
        <f t="shared" si="21"/>
        <v>0</v>
      </c>
      <c r="CX34" s="123">
        <f t="shared" si="49"/>
        <v>0</v>
      </c>
      <c r="CY34" s="122">
        <f t="shared" si="22"/>
        <v>0</v>
      </c>
      <c r="CZ34" s="123">
        <f t="shared" si="50"/>
        <v>0</v>
      </c>
      <c r="DA34" s="122">
        <f t="shared" si="23"/>
        <v>0</v>
      </c>
      <c r="DB34" s="123">
        <f t="shared" si="51"/>
        <v>0</v>
      </c>
      <c r="DC34" s="122">
        <f t="shared" si="24"/>
        <v>0</v>
      </c>
      <c r="DD34" s="123">
        <f t="shared" si="52"/>
        <v>0</v>
      </c>
      <c r="DE34" s="122">
        <f t="shared" si="25"/>
        <v>0</v>
      </c>
      <c r="DF34" s="123">
        <f t="shared" si="53"/>
        <v>0</v>
      </c>
      <c r="DG34" s="122">
        <f t="shared" si="26"/>
        <v>0</v>
      </c>
      <c r="DH34" s="123">
        <f t="shared" si="54"/>
        <v>0</v>
      </c>
      <c r="DI34" s="122">
        <f t="shared" si="27"/>
        <v>0</v>
      </c>
      <c r="DJ34" s="123">
        <f t="shared" si="55"/>
        <v>0</v>
      </c>
      <c r="DK34" s="122">
        <f t="shared" si="28"/>
        <v>0</v>
      </c>
      <c r="DL34" s="123">
        <f t="shared" si="56"/>
        <v>0</v>
      </c>
      <c r="DM34" s="122">
        <f t="shared" si="29"/>
        <v>0</v>
      </c>
      <c r="DN34" s="123">
        <f t="shared" si="57"/>
        <v>0</v>
      </c>
      <c r="DO34" s="122">
        <f t="shared" si="30"/>
        <v>0</v>
      </c>
      <c r="DP34" s="123">
        <f t="shared" si="58"/>
        <v>0</v>
      </c>
      <c r="DQ34" s="122">
        <f t="shared" si="31"/>
        <v>0</v>
      </c>
      <c r="DR34" s="123">
        <f t="shared" si="59"/>
        <v>0</v>
      </c>
      <c r="DS34" s="122"/>
      <c r="DT34" s="122"/>
      <c r="DU34" s="122" t="str">
        <f>LEFT(Page2of3!E34,1)</f>
        <v/>
      </c>
      <c r="DV34" s="122">
        <f>Page2of3!J34</f>
        <v>0</v>
      </c>
      <c r="DW34" s="122" t="str">
        <f t="shared" si="60"/>
        <v>0, .</v>
      </c>
      <c r="DX34" s="122"/>
      <c r="DY34" s="122"/>
      <c r="DZ34" s="122"/>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GD34" s="47"/>
      <c r="GE34" s="47"/>
    </row>
    <row r="35" spans="1:187" ht="16.2" customHeight="1" x14ac:dyDescent="0.3">
      <c r="A35" s="59"/>
      <c r="B35" s="12">
        <v>24</v>
      </c>
      <c r="C35" s="327">
        <f>Page2of3!C35</f>
        <v>0</v>
      </c>
      <c r="D35" s="328"/>
      <c r="E35" s="329" t="str">
        <f>IF(Page2of3!X35&gt;1,DW35," ")</f>
        <v xml:space="preserve"> </v>
      </c>
      <c r="F35" s="330"/>
      <c r="G35" s="330"/>
      <c r="H35" s="330"/>
      <c r="I35" s="330"/>
      <c r="J35" s="330"/>
      <c r="K35" s="330"/>
      <c r="L35" s="331"/>
      <c r="M35" s="337"/>
      <c r="N35" s="337"/>
      <c r="O35" s="337"/>
      <c r="P35" s="62"/>
      <c r="Q35" s="63"/>
      <c r="R35" s="63"/>
      <c r="S35" s="338"/>
      <c r="T35" s="339"/>
      <c r="U35" s="338"/>
      <c r="V35" s="336"/>
      <c r="W35" s="335"/>
      <c r="X35" s="336"/>
      <c r="Y35" s="335"/>
      <c r="Z35" s="336"/>
      <c r="AA35" s="335"/>
      <c r="AB35" s="336"/>
      <c r="AC35" s="167"/>
      <c r="AD35" s="340"/>
      <c r="AE35" s="341"/>
      <c r="AF35" s="341"/>
      <c r="AG35" s="341"/>
      <c r="AH35" s="341"/>
      <c r="AI35" s="341"/>
      <c r="AJ35" s="341"/>
      <c r="AK35" s="342"/>
      <c r="AL35" s="168"/>
      <c r="AM35" s="334"/>
      <c r="AN35" s="334"/>
      <c r="AO35" s="334"/>
      <c r="AP35" s="334"/>
      <c r="AQ35" s="334"/>
      <c r="AR35" s="334"/>
      <c r="AS35" s="334"/>
      <c r="AT35" s="334"/>
      <c r="AU35" s="334"/>
      <c r="AV35" s="334"/>
      <c r="AW35" s="334"/>
      <c r="AX35" s="334"/>
      <c r="AY35" s="334"/>
      <c r="AZ35" s="334"/>
      <c r="BA35" s="335"/>
      <c r="BB35" s="336"/>
      <c r="BD35" s="326">
        <f t="shared" si="0"/>
        <v>0</v>
      </c>
      <c r="BE35" s="326"/>
      <c r="BF35" s="326"/>
      <c r="BH35" s="326">
        <f t="shared" si="1"/>
        <v>0</v>
      </c>
      <c r="BI35" s="326"/>
      <c r="BJ35" s="326"/>
      <c r="BM35" s="122">
        <f t="shared" si="2"/>
        <v>0</v>
      </c>
      <c r="BN35" s="123">
        <f t="shared" si="32"/>
        <v>0</v>
      </c>
      <c r="BO35" s="122">
        <f t="shared" si="3"/>
        <v>0</v>
      </c>
      <c r="BP35" s="123">
        <f t="shared" si="33"/>
        <v>0</v>
      </c>
      <c r="BQ35" s="122">
        <f t="shared" si="4"/>
        <v>0</v>
      </c>
      <c r="BR35" s="123">
        <f t="shared" si="34"/>
        <v>0</v>
      </c>
      <c r="BS35" s="122">
        <f t="shared" si="5"/>
        <v>0</v>
      </c>
      <c r="BT35" s="123">
        <f t="shared" si="35"/>
        <v>0</v>
      </c>
      <c r="BU35" s="122">
        <f t="shared" si="6"/>
        <v>0</v>
      </c>
      <c r="BV35" s="122">
        <f t="shared" si="7"/>
        <v>0</v>
      </c>
      <c r="BW35" s="122">
        <f t="shared" si="8"/>
        <v>0</v>
      </c>
      <c r="BX35" s="123">
        <f t="shared" si="36"/>
        <v>0</v>
      </c>
      <c r="BY35" s="122">
        <f t="shared" si="9"/>
        <v>0</v>
      </c>
      <c r="BZ35" s="123">
        <f t="shared" si="37"/>
        <v>0</v>
      </c>
      <c r="CA35" s="122">
        <f t="shared" si="10"/>
        <v>0</v>
      </c>
      <c r="CB35" s="123">
        <f t="shared" si="38"/>
        <v>0</v>
      </c>
      <c r="CC35" s="122">
        <f t="shared" si="11"/>
        <v>0</v>
      </c>
      <c r="CD35" s="123">
        <f t="shared" si="39"/>
        <v>0</v>
      </c>
      <c r="CE35" s="122">
        <f t="shared" si="12"/>
        <v>0</v>
      </c>
      <c r="CF35" s="123">
        <f t="shared" si="40"/>
        <v>0</v>
      </c>
      <c r="CG35" s="122">
        <f t="shared" si="13"/>
        <v>0</v>
      </c>
      <c r="CH35" s="123">
        <f t="shared" si="41"/>
        <v>0</v>
      </c>
      <c r="CI35" s="122">
        <f t="shared" si="14"/>
        <v>0</v>
      </c>
      <c r="CJ35" s="123">
        <f t="shared" si="42"/>
        <v>0</v>
      </c>
      <c r="CK35" s="122">
        <f t="shared" si="15"/>
        <v>0</v>
      </c>
      <c r="CL35" s="123">
        <f t="shared" si="43"/>
        <v>0</v>
      </c>
      <c r="CM35" s="122">
        <f t="shared" si="16"/>
        <v>0</v>
      </c>
      <c r="CN35" s="123">
        <f t="shared" si="44"/>
        <v>0</v>
      </c>
      <c r="CO35" s="122">
        <f t="shared" si="17"/>
        <v>0</v>
      </c>
      <c r="CP35" s="123">
        <f t="shared" si="45"/>
        <v>0</v>
      </c>
      <c r="CQ35" s="122">
        <f t="shared" si="18"/>
        <v>0</v>
      </c>
      <c r="CR35" s="123">
        <f t="shared" si="46"/>
        <v>0</v>
      </c>
      <c r="CS35" s="122">
        <f t="shared" si="19"/>
        <v>0</v>
      </c>
      <c r="CT35" s="123">
        <f t="shared" si="47"/>
        <v>0</v>
      </c>
      <c r="CU35" s="122">
        <f t="shared" si="20"/>
        <v>0</v>
      </c>
      <c r="CV35" s="123">
        <f t="shared" si="48"/>
        <v>0</v>
      </c>
      <c r="CW35" s="122">
        <f t="shared" si="21"/>
        <v>0</v>
      </c>
      <c r="CX35" s="123">
        <f t="shared" si="49"/>
        <v>0</v>
      </c>
      <c r="CY35" s="122">
        <f t="shared" si="22"/>
        <v>0</v>
      </c>
      <c r="CZ35" s="123">
        <f t="shared" si="50"/>
        <v>0</v>
      </c>
      <c r="DA35" s="122">
        <f t="shared" si="23"/>
        <v>0</v>
      </c>
      <c r="DB35" s="123">
        <f t="shared" si="51"/>
        <v>0</v>
      </c>
      <c r="DC35" s="122">
        <f t="shared" si="24"/>
        <v>0</v>
      </c>
      <c r="DD35" s="123">
        <f t="shared" si="52"/>
        <v>0</v>
      </c>
      <c r="DE35" s="122">
        <f t="shared" si="25"/>
        <v>0</v>
      </c>
      <c r="DF35" s="123">
        <f t="shared" si="53"/>
        <v>0</v>
      </c>
      <c r="DG35" s="122">
        <f t="shared" si="26"/>
        <v>0</v>
      </c>
      <c r="DH35" s="123">
        <f t="shared" si="54"/>
        <v>0</v>
      </c>
      <c r="DI35" s="122">
        <f t="shared" si="27"/>
        <v>0</v>
      </c>
      <c r="DJ35" s="123">
        <f t="shared" si="55"/>
        <v>0</v>
      </c>
      <c r="DK35" s="122">
        <f t="shared" si="28"/>
        <v>0</v>
      </c>
      <c r="DL35" s="123">
        <f t="shared" si="56"/>
        <v>0</v>
      </c>
      <c r="DM35" s="122">
        <f t="shared" si="29"/>
        <v>0</v>
      </c>
      <c r="DN35" s="123">
        <f t="shared" si="57"/>
        <v>0</v>
      </c>
      <c r="DO35" s="122">
        <f t="shared" si="30"/>
        <v>0</v>
      </c>
      <c r="DP35" s="123">
        <f t="shared" si="58"/>
        <v>0</v>
      </c>
      <c r="DQ35" s="122">
        <f t="shared" si="31"/>
        <v>0</v>
      </c>
      <c r="DR35" s="123">
        <f t="shared" si="59"/>
        <v>0</v>
      </c>
      <c r="DS35" s="122"/>
      <c r="DT35" s="122"/>
      <c r="DU35" s="122" t="str">
        <f>LEFT(Page2of3!E35,1)</f>
        <v/>
      </c>
      <c r="DV35" s="122">
        <f>Page2of3!J35</f>
        <v>0</v>
      </c>
      <c r="DW35" s="122" t="str">
        <f t="shared" si="60"/>
        <v>0, .</v>
      </c>
      <c r="DX35" s="122"/>
      <c r="DY35" s="122"/>
      <c r="DZ35" s="122"/>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GD35" s="47"/>
      <c r="GE35" s="47"/>
    </row>
    <row r="36" spans="1:187" ht="16.2" customHeight="1" x14ac:dyDescent="0.3">
      <c r="A36" s="59"/>
      <c r="B36" s="12">
        <v>25</v>
      </c>
      <c r="C36" s="327">
        <f>Page2of3!C36</f>
        <v>0</v>
      </c>
      <c r="D36" s="328"/>
      <c r="E36" s="329" t="str">
        <f>IF(Page2of3!X36&gt;1,DW36," ")</f>
        <v xml:space="preserve"> </v>
      </c>
      <c r="F36" s="330"/>
      <c r="G36" s="330"/>
      <c r="H36" s="330"/>
      <c r="I36" s="330"/>
      <c r="J36" s="330"/>
      <c r="K36" s="330"/>
      <c r="L36" s="331"/>
      <c r="M36" s="332"/>
      <c r="N36" s="332"/>
      <c r="O36" s="332"/>
      <c r="P36" s="169"/>
      <c r="Q36" s="169"/>
      <c r="R36" s="169"/>
      <c r="S36" s="325"/>
      <c r="T36" s="325"/>
      <c r="U36" s="325"/>
      <c r="V36" s="325"/>
      <c r="W36" s="325"/>
      <c r="X36" s="325"/>
      <c r="Y36" s="325"/>
      <c r="Z36" s="325"/>
      <c r="AA36" s="325"/>
      <c r="AB36" s="325"/>
      <c r="AC36" s="169"/>
      <c r="AD36" s="333"/>
      <c r="AE36" s="333"/>
      <c r="AF36" s="333"/>
      <c r="AG36" s="333"/>
      <c r="AH36" s="333"/>
      <c r="AI36" s="333"/>
      <c r="AJ36" s="333"/>
      <c r="AK36" s="333"/>
      <c r="AL36" s="170"/>
      <c r="AM36" s="294"/>
      <c r="AN36" s="294"/>
      <c r="AO36" s="294"/>
      <c r="AP36" s="294"/>
      <c r="AQ36" s="294"/>
      <c r="AR36" s="294"/>
      <c r="AS36" s="294"/>
      <c r="AT36" s="294"/>
      <c r="AU36" s="294"/>
      <c r="AV36" s="294"/>
      <c r="AW36" s="294"/>
      <c r="AX36" s="294"/>
      <c r="AY36" s="294"/>
      <c r="AZ36" s="294"/>
      <c r="BA36" s="325"/>
      <c r="BB36" s="325"/>
      <c r="BC36" s="122"/>
      <c r="BD36" s="326">
        <f t="shared" si="0"/>
        <v>0</v>
      </c>
      <c r="BE36" s="326"/>
      <c r="BF36" s="326"/>
      <c r="BH36" s="326">
        <f t="shared" si="1"/>
        <v>0</v>
      </c>
      <c r="BI36" s="326"/>
      <c r="BJ36" s="326"/>
      <c r="BM36" s="122">
        <f t="shared" si="2"/>
        <v>0</v>
      </c>
      <c r="BN36" s="123">
        <f t="shared" si="32"/>
        <v>0</v>
      </c>
      <c r="BO36" s="122">
        <f t="shared" si="3"/>
        <v>0</v>
      </c>
      <c r="BP36" s="123">
        <f t="shared" si="33"/>
        <v>0</v>
      </c>
      <c r="BQ36" s="122">
        <f>IF(AND(C36&lt;FROM_DATE,C36&gt;1),Q36,0)</f>
        <v>0</v>
      </c>
      <c r="BR36" s="123">
        <f t="shared" si="34"/>
        <v>0</v>
      </c>
      <c r="BS36" s="122">
        <f t="shared" si="5"/>
        <v>0</v>
      </c>
      <c r="BT36" s="123">
        <f t="shared" si="35"/>
        <v>0</v>
      </c>
      <c r="BU36" s="122">
        <f t="shared" si="6"/>
        <v>0</v>
      </c>
      <c r="BV36" s="122">
        <f t="shared" si="7"/>
        <v>0</v>
      </c>
      <c r="BW36" s="122">
        <f t="shared" si="8"/>
        <v>0</v>
      </c>
      <c r="BX36" s="123">
        <f t="shared" si="36"/>
        <v>0</v>
      </c>
      <c r="BY36" s="122">
        <f t="shared" si="9"/>
        <v>0</v>
      </c>
      <c r="BZ36" s="123">
        <f t="shared" si="37"/>
        <v>0</v>
      </c>
      <c r="CA36" s="122">
        <f t="shared" si="10"/>
        <v>0</v>
      </c>
      <c r="CB36" s="123">
        <f t="shared" si="38"/>
        <v>0</v>
      </c>
      <c r="CC36" s="122">
        <f t="shared" si="11"/>
        <v>0</v>
      </c>
      <c r="CD36" s="123">
        <f t="shared" si="39"/>
        <v>0</v>
      </c>
      <c r="CE36" s="122">
        <f t="shared" si="12"/>
        <v>0</v>
      </c>
      <c r="CF36" s="123">
        <f t="shared" si="40"/>
        <v>0</v>
      </c>
      <c r="CG36" s="122">
        <f t="shared" si="13"/>
        <v>0</v>
      </c>
      <c r="CH36" s="123">
        <f t="shared" si="41"/>
        <v>0</v>
      </c>
      <c r="CI36" s="122">
        <f t="shared" si="14"/>
        <v>0</v>
      </c>
      <c r="CJ36" s="123">
        <f t="shared" si="42"/>
        <v>0</v>
      </c>
      <c r="CK36" s="122">
        <f t="shared" si="15"/>
        <v>0</v>
      </c>
      <c r="CL36" s="123">
        <f t="shared" si="43"/>
        <v>0</v>
      </c>
      <c r="CM36" s="122">
        <f t="shared" si="16"/>
        <v>0</v>
      </c>
      <c r="CN36" s="123">
        <f t="shared" si="44"/>
        <v>0</v>
      </c>
      <c r="CO36" s="122">
        <f t="shared" si="17"/>
        <v>0</v>
      </c>
      <c r="CP36" s="123">
        <f t="shared" si="45"/>
        <v>0</v>
      </c>
      <c r="CQ36" s="122">
        <f t="shared" si="18"/>
        <v>0</v>
      </c>
      <c r="CR36" s="123">
        <f t="shared" si="46"/>
        <v>0</v>
      </c>
      <c r="CS36" s="122">
        <f t="shared" si="19"/>
        <v>0</v>
      </c>
      <c r="CT36" s="123">
        <f t="shared" si="47"/>
        <v>0</v>
      </c>
      <c r="CU36" s="122">
        <f t="shared" si="20"/>
        <v>0</v>
      </c>
      <c r="CV36" s="123">
        <f t="shared" si="48"/>
        <v>0</v>
      </c>
      <c r="CW36" s="122">
        <f t="shared" si="21"/>
        <v>0</v>
      </c>
      <c r="CX36" s="123">
        <f t="shared" si="49"/>
        <v>0</v>
      </c>
      <c r="CY36" s="122">
        <f t="shared" si="22"/>
        <v>0</v>
      </c>
      <c r="CZ36" s="123">
        <f t="shared" si="50"/>
        <v>0</v>
      </c>
      <c r="DA36" s="122">
        <f t="shared" si="23"/>
        <v>0</v>
      </c>
      <c r="DB36" s="123">
        <f t="shared" si="51"/>
        <v>0</v>
      </c>
      <c r="DC36" s="122">
        <f t="shared" si="24"/>
        <v>0</v>
      </c>
      <c r="DD36" s="123">
        <f t="shared" si="52"/>
        <v>0</v>
      </c>
      <c r="DE36" s="122">
        <f t="shared" si="25"/>
        <v>0</v>
      </c>
      <c r="DF36" s="123">
        <f t="shared" si="53"/>
        <v>0</v>
      </c>
      <c r="DG36" s="122">
        <f t="shared" si="26"/>
        <v>0</v>
      </c>
      <c r="DH36" s="123">
        <f t="shared" si="54"/>
        <v>0</v>
      </c>
      <c r="DI36" s="122">
        <f t="shared" si="27"/>
        <v>0</v>
      </c>
      <c r="DJ36" s="123">
        <f t="shared" si="55"/>
        <v>0</v>
      </c>
      <c r="DK36" s="122">
        <f t="shared" si="28"/>
        <v>0</v>
      </c>
      <c r="DL36" s="123">
        <f t="shared" si="56"/>
        <v>0</v>
      </c>
      <c r="DM36" s="122">
        <f t="shared" si="29"/>
        <v>0</v>
      </c>
      <c r="DN36" s="123">
        <f t="shared" si="57"/>
        <v>0</v>
      </c>
      <c r="DO36" s="122">
        <f t="shared" si="30"/>
        <v>0</v>
      </c>
      <c r="DP36" s="123">
        <f t="shared" si="58"/>
        <v>0</v>
      </c>
      <c r="DQ36" s="122">
        <f t="shared" si="31"/>
        <v>0</v>
      </c>
      <c r="DR36" s="123">
        <f t="shared" si="59"/>
        <v>0</v>
      </c>
      <c r="DS36" s="122"/>
      <c r="DT36" s="122"/>
      <c r="DU36" s="122" t="str">
        <f>LEFT(Page2of3!E36,1)</f>
        <v/>
      </c>
      <c r="DV36" s="122">
        <f>Page2of3!J36</f>
        <v>0</v>
      </c>
      <c r="DW36" s="122" t="str">
        <f t="shared" si="60"/>
        <v>0, .</v>
      </c>
      <c r="DX36" s="122"/>
      <c r="DY36" s="122"/>
      <c r="DZ36" s="122"/>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GD36" s="47"/>
      <c r="GE36" s="47"/>
    </row>
    <row r="37" spans="1:187" ht="16.2" customHeight="1" x14ac:dyDescent="0.3">
      <c r="A37" s="59"/>
      <c r="B37" s="12">
        <v>26</v>
      </c>
      <c r="C37" s="327">
        <f>Page2of3!C37</f>
        <v>0</v>
      </c>
      <c r="D37" s="328"/>
      <c r="E37" s="329" t="str">
        <f>IF(Page2of3!X37&gt;1,DW37," ")</f>
        <v xml:space="preserve"> </v>
      </c>
      <c r="F37" s="330"/>
      <c r="G37" s="330"/>
      <c r="H37" s="330"/>
      <c r="I37" s="330"/>
      <c r="J37" s="330"/>
      <c r="K37" s="330"/>
      <c r="L37" s="331"/>
      <c r="M37" s="332"/>
      <c r="N37" s="332"/>
      <c r="O37" s="332"/>
      <c r="P37" s="62"/>
      <c r="Q37" s="63"/>
      <c r="R37" s="63"/>
      <c r="S37" s="338"/>
      <c r="T37" s="339"/>
      <c r="U37" s="343"/>
      <c r="V37" s="344"/>
      <c r="W37" s="335"/>
      <c r="X37" s="336"/>
      <c r="Y37" s="345"/>
      <c r="Z37" s="202"/>
      <c r="AA37" s="345"/>
      <c r="AB37" s="202"/>
      <c r="AC37" s="164"/>
      <c r="AD37" s="346"/>
      <c r="AE37" s="347"/>
      <c r="AF37" s="347"/>
      <c r="AG37" s="347"/>
      <c r="AH37" s="347"/>
      <c r="AI37" s="347"/>
      <c r="AJ37" s="347"/>
      <c r="AK37" s="348"/>
      <c r="AL37" s="166"/>
      <c r="AM37" s="294"/>
      <c r="AN37" s="294"/>
      <c r="AO37" s="294"/>
      <c r="AP37" s="294"/>
      <c r="AQ37" s="294"/>
      <c r="AR37" s="294"/>
      <c r="AS37" s="294"/>
      <c r="AT37" s="294"/>
      <c r="AU37" s="294"/>
      <c r="AV37" s="294"/>
      <c r="AW37" s="294"/>
      <c r="AX37" s="294"/>
      <c r="AY37" s="294"/>
      <c r="AZ37" s="294"/>
      <c r="BA37" s="335"/>
      <c r="BB37" s="336"/>
      <c r="BD37" s="326">
        <f t="shared" ref="BD37:BD60" si="61">IF(AND(C37&lt;FROM_DATE,C37&gt;1),M37,0)</f>
        <v>0</v>
      </c>
      <c r="BE37" s="326"/>
      <c r="BF37" s="326"/>
      <c r="BH37" s="326">
        <f t="shared" si="1"/>
        <v>0</v>
      </c>
      <c r="BI37" s="326"/>
      <c r="BJ37" s="326"/>
      <c r="BM37" s="122">
        <f t="shared" ref="BM37:BM60" si="62">IF(AND(C37&lt;FROM_DATE,C37&gt;1),P37,0)</f>
        <v>0</v>
      </c>
      <c r="BN37" s="123">
        <f t="shared" ref="BN37:BN60" si="63">IF(BM37&gt;0,1,0)</f>
        <v>0</v>
      </c>
      <c r="BO37" s="122">
        <f t="shared" si="3"/>
        <v>0</v>
      </c>
      <c r="BP37" s="123">
        <f t="shared" ref="BP37:BP60" si="64">IF(BO37&gt;0,1,0)</f>
        <v>0</v>
      </c>
      <c r="BQ37" s="122">
        <f t="shared" ref="BQ37:BQ60" si="65">IF(AND(C37&lt;FROM_DATE,C37&gt;1),Q37,0)</f>
        <v>0</v>
      </c>
      <c r="BR37" s="123">
        <f t="shared" ref="BR37:BR60" si="66">IF(BQ37&gt;0,1,0)</f>
        <v>0</v>
      </c>
      <c r="BS37" s="122">
        <f t="shared" si="5"/>
        <v>0</v>
      </c>
      <c r="BT37" s="123">
        <f t="shared" ref="BT37:BT60" si="67">IF(BS37&gt;0,1,0)</f>
        <v>0</v>
      </c>
      <c r="BU37" s="122">
        <f t="shared" ref="BU37:BU60" si="68">IF(AND(C37&lt;FROM_DATE,C37&gt;1),R37,0)</f>
        <v>0</v>
      </c>
      <c r="BV37" s="122">
        <f t="shared" si="7"/>
        <v>0</v>
      </c>
      <c r="BW37" s="122">
        <f t="shared" ref="BW37:BW60" si="69">IF(AND(C37&lt;FROM_DATE,C37&gt;1),S37,0)</f>
        <v>0</v>
      </c>
      <c r="BX37" s="123">
        <f t="shared" ref="BX37:BX60" si="70">IF(BW37&gt;0,1,0)</f>
        <v>0</v>
      </c>
      <c r="BY37" s="122">
        <f t="shared" si="9"/>
        <v>0</v>
      </c>
      <c r="BZ37" s="123">
        <f t="shared" ref="BZ37:BZ60" si="71">IF(BY37&gt;0,1,0)</f>
        <v>0</v>
      </c>
      <c r="CA37" s="122">
        <f t="shared" ref="CA37:CA60" si="72">IF(AND(C37&lt;FROM_DATE,C37&gt;1),U37,0)</f>
        <v>0</v>
      </c>
      <c r="CB37" s="123">
        <f t="shared" ref="CB37:CB60" si="73">IF(CA37&gt;0,1,0)</f>
        <v>0</v>
      </c>
      <c r="CC37" s="122">
        <f t="shared" si="11"/>
        <v>0</v>
      </c>
      <c r="CD37" s="123">
        <f t="shared" ref="CD37:CD60" si="74">IF(CC37&gt;0,1,0)</f>
        <v>0</v>
      </c>
      <c r="CE37" s="122">
        <f t="shared" ref="CE37:CE60" si="75">IF(AND(C37&lt;FROM_DATE,C37&gt;1),W37,0)</f>
        <v>0</v>
      </c>
      <c r="CF37" s="123">
        <f t="shared" ref="CF37:CF60" si="76">IF(CE37&gt;0,1,0)</f>
        <v>0</v>
      </c>
      <c r="CG37" s="122">
        <f t="shared" si="13"/>
        <v>0</v>
      </c>
      <c r="CH37" s="123">
        <f t="shared" ref="CH37:CH60" si="77">IF(CG37&gt;0,1,0)</f>
        <v>0</v>
      </c>
      <c r="CI37" s="122">
        <f t="shared" ref="CI37:CI60" si="78">IF(AND(C37&lt;FROM_DATE,C37&gt;1),Y37,0)</f>
        <v>0</v>
      </c>
      <c r="CJ37" s="123">
        <f t="shared" ref="CJ37:CJ60" si="79">IF(CI37&gt;0,1,0)</f>
        <v>0</v>
      </c>
      <c r="CK37" s="122">
        <f t="shared" si="15"/>
        <v>0</v>
      </c>
      <c r="CL37" s="123">
        <f t="shared" ref="CL37:CL60" si="80">IF(CK37&gt;0,1,0)</f>
        <v>0</v>
      </c>
      <c r="CM37" s="122">
        <f t="shared" ref="CM37:CM60" si="81">IF(AND(C37&lt;FROM_DATE,C37&gt;1),AA37,0)</f>
        <v>0</v>
      </c>
      <c r="CN37" s="123">
        <f t="shared" ref="CN37:CN60" si="82">IF(CM37&gt;0,1,0)</f>
        <v>0</v>
      </c>
      <c r="CO37" s="122">
        <f t="shared" si="17"/>
        <v>0</v>
      </c>
      <c r="CP37" s="123">
        <f t="shared" ref="CP37:CP60" si="83">IF(CO37&gt;0,1,0)</f>
        <v>0</v>
      </c>
      <c r="CQ37" s="122">
        <f t="shared" ref="CQ37:CQ60" si="84">IF(AND(C37&lt;FROM_DATE,C37&gt;1),AC37,0)</f>
        <v>0</v>
      </c>
      <c r="CR37" s="123">
        <f t="shared" ref="CR37:CR60" si="85">IF(CQ37&gt;0,1,0)</f>
        <v>0</v>
      </c>
      <c r="CS37" s="122">
        <f t="shared" si="19"/>
        <v>0</v>
      </c>
      <c r="CT37" s="123">
        <f t="shared" ref="CT37:CT60" si="86">IF(CS37&gt;0,1,0)</f>
        <v>0</v>
      </c>
      <c r="CU37" s="122">
        <f t="shared" ref="CU37:CU60" si="87">IF(AND(C37&lt;FROM_DATE,C37&gt;1),AD37,0)</f>
        <v>0</v>
      </c>
      <c r="CV37" s="123">
        <f t="shared" ref="CV37:CV60" si="88">IF(CU37&gt;0,1,0)</f>
        <v>0</v>
      </c>
      <c r="CW37" s="122">
        <f t="shared" si="21"/>
        <v>0</v>
      </c>
      <c r="CX37" s="123">
        <f t="shared" ref="CX37:CX60" si="89">IF(CW37&gt;0,1,0)</f>
        <v>0</v>
      </c>
      <c r="CY37" s="122">
        <f t="shared" ref="CY37:CY60" si="90">IF(AND(C37&lt;FROM_DATE,C37&gt;1),AG37,0)</f>
        <v>0</v>
      </c>
      <c r="CZ37" s="123">
        <f t="shared" ref="CZ37:CZ60" si="91">IF(CY37&gt;0,1,0)</f>
        <v>0</v>
      </c>
      <c r="DA37" s="122">
        <f t="shared" si="23"/>
        <v>0</v>
      </c>
      <c r="DB37" s="123">
        <f t="shared" ref="DB37:DB60" si="92">IF(DA37&gt;0,1,0)</f>
        <v>0</v>
      </c>
      <c r="DC37" s="122">
        <f t="shared" ref="DC37:DC60" si="93">IF(AND(C37&lt;FROM_DATE,AH37&gt;1),AH37,0)</f>
        <v>0</v>
      </c>
      <c r="DD37" s="123">
        <f t="shared" ref="DD37:DD60" si="94">IF(DC37&gt;0,1,0)</f>
        <v>0</v>
      </c>
      <c r="DE37" s="122">
        <f t="shared" si="25"/>
        <v>0</v>
      </c>
      <c r="DF37" s="123">
        <f t="shared" ref="DF37:DF60" si="95">IF(DE37&gt;0,1,0)</f>
        <v>0</v>
      </c>
      <c r="DG37" s="122">
        <f t="shared" ref="DG37:DG60" si="96">IF(AND(C37&lt;FROM_DATE,C37&gt;1),AI37,0)</f>
        <v>0</v>
      </c>
      <c r="DH37" s="123">
        <f t="shared" ref="DH37:DH60" si="97">IF(DG37&gt;0,1,0)</f>
        <v>0</v>
      </c>
      <c r="DI37" s="122">
        <f t="shared" si="27"/>
        <v>0</v>
      </c>
      <c r="DJ37" s="123">
        <f t="shared" ref="DJ37:DJ60" si="98">IF(DI37&gt;0,1,0)</f>
        <v>0</v>
      </c>
      <c r="DK37" s="122">
        <f t="shared" ref="DK37:DK60" si="99">IF(AND(C37&lt;FROM_DATE,C37&gt;1),AJ37,0)</f>
        <v>0</v>
      </c>
      <c r="DL37" s="123">
        <f t="shared" ref="DL37:DL60" si="100">IF(DK37&gt;0,1,0)</f>
        <v>0</v>
      </c>
      <c r="DM37" s="122">
        <f t="shared" si="29"/>
        <v>0</v>
      </c>
      <c r="DN37" s="123">
        <f t="shared" ref="DN37:DN60" si="101">IF(DM37&gt;0,1,0)</f>
        <v>0</v>
      </c>
      <c r="DO37" s="122">
        <f t="shared" ref="DO37:DO60" si="102">IF(AND(C37&lt;FROM_DATE,C37&gt;1),AK37,0)</f>
        <v>0</v>
      </c>
      <c r="DP37" s="123">
        <f t="shared" ref="DP37:DP60" si="103">IF(DO37&gt;0,1,0)</f>
        <v>0</v>
      </c>
      <c r="DQ37" s="122">
        <f t="shared" si="31"/>
        <v>0</v>
      </c>
      <c r="DR37" s="123">
        <f t="shared" ref="DR37:DR60" si="104">IF(DQ37&gt;0,1,0)</f>
        <v>0</v>
      </c>
      <c r="DS37" s="122"/>
      <c r="DT37" s="122"/>
      <c r="DU37" s="122" t="str">
        <f>LEFT(Page2of3!E37,1)</f>
        <v/>
      </c>
      <c r="DV37" s="122">
        <f>Page2of3!J37</f>
        <v>0</v>
      </c>
      <c r="DW37" s="122" t="str">
        <f>CONCATENATE(DV37,","," ",DU37,".")</f>
        <v>0, .</v>
      </c>
      <c r="DX37" s="122"/>
      <c r="DY37" s="122"/>
      <c r="DZ37" s="122"/>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GD37" s="47"/>
      <c r="GE37" s="47"/>
    </row>
    <row r="38" spans="1:187" ht="16.2" customHeight="1" x14ac:dyDescent="0.3">
      <c r="A38" s="59"/>
      <c r="B38" s="12">
        <v>27</v>
      </c>
      <c r="C38" s="327">
        <f>Page2of3!C38</f>
        <v>0</v>
      </c>
      <c r="D38" s="328"/>
      <c r="E38" s="329" t="str">
        <f>IF(Page2of3!X38&gt;1,DW38," ")</f>
        <v xml:space="preserve"> </v>
      </c>
      <c r="F38" s="330"/>
      <c r="G38" s="330"/>
      <c r="H38" s="330"/>
      <c r="I38" s="330"/>
      <c r="J38" s="330"/>
      <c r="K38" s="330"/>
      <c r="L38" s="331"/>
      <c r="M38" s="337"/>
      <c r="N38" s="337"/>
      <c r="O38" s="337"/>
      <c r="P38" s="62"/>
      <c r="Q38" s="63"/>
      <c r="R38" s="63"/>
      <c r="S38" s="338"/>
      <c r="T38" s="339"/>
      <c r="U38" s="338"/>
      <c r="V38" s="336"/>
      <c r="W38" s="335"/>
      <c r="X38" s="336"/>
      <c r="Y38" s="335"/>
      <c r="Z38" s="336"/>
      <c r="AA38" s="335"/>
      <c r="AB38" s="336"/>
      <c r="AC38" s="167"/>
      <c r="AD38" s="340"/>
      <c r="AE38" s="341"/>
      <c r="AF38" s="341"/>
      <c r="AG38" s="341"/>
      <c r="AH38" s="341"/>
      <c r="AI38" s="341"/>
      <c r="AJ38" s="341"/>
      <c r="AK38" s="342"/>
      <c r="AL38" s="168"/>
      <c r="AM38" s="334"/>
      <c r="AN38" s="334"/>
      <c r="AO38" s="334"/>
      <c r="AP38" s="334"/>
      <c r="AQ38" s="334"/>
      <c r="AR38" s="334"/>
      <c r="AS38" s="334"/>
      <c r="AT38" s="334"/>
      <c r="AU38" s="334"/>
      <c r="AV38" s="334"/>
      <c r="AW38" s="334"/>
      <c r="AX38" s="334"/>
      <c r="AY38" s="334"/>
      <c r="AZ38" s="334"/>
      <c r="BA38" s="335"/>
      <c r="BB38" s="336"/>
      <c r="BD38" s="326">
        <f t="shared" si="61"/>
        <v>0</v>
      </c>
      <c r="BE38" s="326"/>
      <c r="BF38" s="326"/>
      <c r="BH38" s="326">
        <f t="shared" si="1"/>
        <v>0</v>
      </c>
      <c r="BI38" s="326"/>
      <c r="BJ38" s="326"/>
      <c r="BM38" s="122">
        <f t="shared" si="62"/>
        <v>0</v>
      </c>
      <c r="BN38" s="123">
        <f t="shared" si="63"/>
        <v>0</v>
      </c>
      <c r="BO38" s="122">
        <f t="shared" si="3"/>
        <v>0</v>
      </c>
      <c r="BP38" s="123">
        <f t="shared" si="64"/>
        <v>0</v>
      </c>
      <c r="BQ38" s="122">
        <f t="shared" si="65"/>
        <v>0</v>
      </c>
      <c r="BR38" s="123">
        <f t="shared" si="66"/>
        <v>0</v>
      </c>
      <c r="BS38" s="122">
        <f t="shared" si="5"/>
        <v>0</v>
      </c>
      <c r="BT38" s="123">
        <f t="shared" si="67"/>
        <v>0</v>
      </c>
      <c r="BU38" s="122">
        <f t="shared" si="68"/>
        <v>0</v>
      </c>
      <c r="BV38" s="122">
        <f t="shared" si="7"/>
        <v>0</v>
      </c>
      <c r="BW38" s="122">
        <f t="shared" si="69"/>
        <v>0</v>
      </c>
      <c r="BX38" s="123">
        <f t="shared" si="70"/>
        <v>0</v>
      </c>
      <c r="BY38" s="122">
        <f t="shared" si="9"/>
        <v>0</v>
      </c>
      <c r="BZ38" s="123">
        <f t="shared" si="71"/>
        <v>0</v>
      </c>
      <c r="CA38" s="122">
        <f t="shared" si="72"/>
        <v>0</v>
      </c>
      <c r="CB38" s="123">
        <f t="shared" si="73"/>
        <v>0</v>
      </c>
      <c r="CC38" s="122">
        <f t="shared" si="11"/>
        <v>0</v>
      </c>
      <c r="CD38" s="123">
        <f t="shared" si="74"/>
        <v>0</v>
      </c>
      <c r="CE38" s="122">
        <f t="shared" si="75"/>
        <v>0</v>
      </c>
      <c r="CF38" s="123">
        <f t="shared" si="76"/>
        <v>0</v>
      </c>
      <c r="CG38" s="122">
        <f t="shared" si="13"/>
        <v>0</v>
      </c>
      <c r="CH38" s="123">
        <f t="shared" si="77"/>
        <v>0</v>
      </c>
      <c r="CI38" s="122">
        <f t="shared" si="78"/>
        <v>0</v>
      </c>
      <c r="CJ38" s="123">
        <f t="shared" si="79"/>
        <v>0</v>
      </c>
      <c r="CK38" s="122">
        <f t="shared" si="15"/>
        <v>0</v>
      </c>
      <c r="CL38" s="123">
        <f t="shared" si="80"/>
        <v>0</v>
      </c>
      <c r="CM38" s="122">
        <f t="shared" si="81"/>
        <v>0</v>
      </c>
      <c r="CN38" s="123">
        <f t="shared" si="82"/>
        <v>0</v>
      </c>
      <c r="CO38" s="122">
        <f t="shared" si="17"/>
        <v>0</v>
      </c>
      <c r="CP38" s="123">
        <f t="shared" si="83"/>
        <v>0</v>
      </c>
      <c r="CQ38" s="122">
        <f t="shared" si="84"/>
        <v>0</v>
      </c>
      <c r="CR38" s="123">
        <f t="shared" si="85"/>
        <v>0</v>
      </c>
      <c r="CS38" s="122">
        <f t="shared" si="19"/>
        <v>0</v>
      </c>
      <c r="CT38" s="123">
        <f t="shared" si="86"/>
        <v>0</v>
      </c>
      <c r="CU38" s="122">
        <f t="shared" si="87"/>
        <v>0</v>
      </c>
      <c r="CV38" s="123">
        <f t="shared" si="88"/>
        <v>0</v>
      </c>
      <c r="CW38" s="122">
        <f t="shared" si="21"/>
        <v>0</v>
      </c>
      <c r="CX38" s="123">
        <f t="shared" si="89"/>
        <v>0</v>
      </c>
      <c r="CY38" s="122">
        <f t="shared" si="90"/>
        <v>0</v>
      </c>
      <c r="CZ38" s="123">
        <f t="shared" si="91"/>
        <v>0</v>
      </c>
      <c r="DA38" s="122">
        <f t="shared" si="23"/>
        <v>0</v>
      </c>
      <c r="DB38" s="123">
        <f t="shared" si="92"/>
        <v>0</v>
      </c>
      <c r="DC38" s="122">
        <f t="shared" si="93"/>
        <v>0</v>
      </c>
      <c r="DD38" s="123">
        <f t="shared" si="94"/>
        <v>0</v>
      </c>
      <c r="DE38" s="122">
        <f t="shared" si="25"/>
        <v>0</v>
      </c>
      <c r="DF38" s="123">
        <f t="shared" si="95"/>
        <v>0</v>
      </c>
      <c r="DG38" s="122">
        <f t="shared" si="96"/>
        <v>0</v>
      </c>
      <c r="DH38" s="123">
        <f t="shared" si="97"/>
        <v>0</v>
      </c>
      <c r="DI38" s="122">
        <f t="shared" si="27"/>
        <v>0</v>
      </c>
      <c r="DJ38" s="123">
        <f t="shared" si="98"/>
        <v>0</v>
      </c>
      <c r="DK38" s="122">
        <f t="shared" si="99"/>
        <v>0</v>
      </c>
      <c r="DL38" s="123">
        <f t="shared" si="100"/>
        <v>0</v>
      </c>
      <c r="DM38" s="122">
        <f t="shared" si="29"/>
        <v>0</v>
      </c>
      <c r="DN38" s="123">
        <f t="shared" si="101"/>
        <v>0</v>
      </c>
      <c r="DO38" s="122">
        <f t="shared" si="102"/>
        <v>0</v>
      </c>
      <c r="DP38" s="123">
        <f t="shared" si="103"/>
        <v>0</v>
      </c>
      <c r="DQ38" s="122">
        <f t="shared" si="31"/>
        <v>0</v>
      </c>
      <c r="DR38" s="123">
        <f t="shared" si="104"/>
        <v>0</v>
      </c>
      <c r="DS38" s="122"/>
      <c r="DT38" s="122"/>
      <c r="DU38" s="122" t="str">
        <f>LEFT(Page2of3!E38,1)</f>
        <v/>
      </c>
      <c r="DV38" s="122">
        <f>Page2of3!J38</f>
        <v>0</v>
      </c>
      <c r="DW38" s="122" t="str">
        <f t="shared" si="60"/>
        <v>0, .</v>
      </c>
      <c r="DX38" s="122"/>
      <c r="DY38" s="122"/>
      <c r="DZ38" s="122"/>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GD38" s="47"/>
      <c r="GE38" s="47"/>
    </row>
    <row r="39" spans="1:187" ht="16.2" customHeight="1" x14ac:dyDescent="0.3">
      <c r="A39" s="59"/>
      <c r="B39" s="12">
        <v>28</v>
      </c>
      <c r="C39" s="327">
        <f>Page2of3!C39</f>
        <v>0</v>
      </c>
      <c r="D39" s="328"/>
      <c r="E39" s="329" t="str">
        <f>IF(Page2of3!X39&gt;1,DW39," ")</f>
        <v xml:space="preserve"> </v>
      </c>
      <c r="F39" s="330"/>
      <c r="G39" s="330"/>
      <c r="H39" s="330"/>
      <c r="I39" s="330"/>
      <c r="J39" s="330"/>
      <c r="K39" s="330"/>
      <c r="L39" s="331"/>
      <c r="M39" s="332"/>
      <c r="N39" s="332"/>
      <c r="O39" s="332"/>
      <c r="P39" s="169"/>
      <c r="Q39" s="169"/>
      <c r="R39" s="169"/>
      <c r="S39" s="325"/>
      <c r="T39" s="325"/>
      <c r="U39" s="325"/>
      <c r="V39" s="325"/>
      <c r="W39" s="325"/>
      <c r="X39" s="325"/>
      <c r="Y39" s="325"/>
      <c r="Z39" s="325"/>
      <c r="AA39" s="325"/>
      <c r="AB39" s="325"/>
      <c r="AC39" s="169"/>
      <c r="AD39" s="333"/>
      <c r="AE39" s="333"/>
      <c r="AF39" s="333"/>
      <c r="AG39" s="333"/>
      <c r="AH39" s="333"/>
      <c r="AI39" s="333"/>
      <c r="AJ39" s="333"/>
      <c r="AK39" s="333"/>
      <c r="AL39" s="170"/>
      <c r="AM39" s="294"/>
      <c r="AN39" s="294"/>
      <c r="AO39" s="294"/>
      <c r="AP39" s="294"/>
      <c r="AQ39" s="294"/>
      <c r="AR39" s="294"/>
      <c r="AS39" s="294"/>
      <c r="AT39" s="294"/>
      <c r="AU39" s="294"/>
      <c r="AV39" s="294"/>
      <c r="AW39" s="294"/>
      <c r="AX39" s="294"/>
      <c r="AY39" s="294"/>
      <c r="AZ39" s="294"/>
      <c r="BA39" s="325"/>
      <c r="BB39" s="325"/>
      <c r="BC39" s="122"/>
      <c r="BD39" s="326">
        <f t="shared" si="61"/>
        <v>0</v>
      </c>
      <c r="BE39" s="326"/>
      <c r="BF39" s="326"/>
      <c r="BH39" s="326">
        <f t="shared" si="1"/>
        <v>0</v>
      </c>
      <c r="BI39" s="326"/>
      <c r="BJ39" s="326"/>
      <c r="BM39" s="122">
        <f t="shared" si="62"/>
        <v>0</v>
      </c>
      <c r="BN39" s="123">
        <f t="shared" si="63"/>
        <v>0</v>
      </c>
      <c r="BO39" s="122">
        <f t="shared" si="3"/>
        <v>0</v>
      </c>
      <c r="BP39" s="123">
        <f t="shared" si="64"/>
        <v>0</v>
      </c>
      <c r="BQ39" s="122">
        <f t="shared" si="65"/>
        <v>0</v>
      </c>
      <c r="BR39" s="123">
        <f t="shared" si="66"/>
        <v>0</v>
      </c>
      <c r="BS39" s="122">
        <f t="shared" si="5"/>
        <v>0</v>
      </c>
      <c r="BT39" s="123">
        <f t="shared" si="67"/>
        <v>0</v>
      </c>
      <c r="BU39" s="122">
        <f t="shared" si="68"/>
        <v>0</v>
      </c>
      <c r="BV39" s="122">
        <f t="shared" si="7"/>
        <v>0</v>
      </c>
      <c r="BW39" s="122">
        <f t="shared" si="69"/>
        <v>0</v>
      </c>
      <c r="BX39" s="123">
        <f t="shared" si="70"/>
        <v>0</v>
      </c>
      <c r="BY39" s="122">
        <f t="shared" si="9"/>
        <v>0</v>
      </c>
      <c r="BZ39" s="123">
        <f t="shared" si="71"/>
        <v>0</v>
      </c>
      <c r="CA39" s="122">
        <f t="shared" si="72"/>
        <v>0</v>
      </c>
      <c r="CB39" s="123">
        <f t="shared" si="73"/>
        <v>0</v>
      </c>
      <c r="CC39" s="122">
        <f t="shared" si="11"/>
        <v>0</v>
      </c>
      <c r="CD39" s="123">
        <f t="shared" si="74"/>
        <v>0</v>
      </c>
      <c r="CE39" s="122">
        <f t="shared" si="75"/>
        <v>0</v>
      </c>
      <c r="CF39" s="123">
        <f t="shared" si="76"/>
        <v>0</v>
      </c>
      <c r="CG39" s="122">
        <f t="shared" si="13"/>
        <v>0</v>
      </c>
      <c r="CH39" s="123">
        <f t="shared" si="77"/>
        <v>0</v>
      </c>
      <c r="CI39" s="122">
        <f t="shared" si="78"/>
        <v>0</v>
      </c>
      <c r="CJ39" s="123">
        <f t="shared" si="79"/>
        <v>0</v>
      </c>
      <c r="CK39" s="122">
        <f t="shared" si="15"/>
        <v>0</v>
      </c>
      <c r="CL39" s="123">
        <f t="shared" si="80"/>
        <v>0</v>
      </c>
      <c r="CM39" s="122">
        <f t="shared" si="81"/>
        <v>0</v>
      </c>
      <c r="CN39" s="123">
        <f t="shared" si="82"/>
        <v>0</v>
      </c>
      <c r="CO39" s="122">
        <f t="shared" si="17"/>
        <v>0</v>
      </c>
      <c r="CP39" s="123">
        <f t="shared" si="83"/>
        <v>0</v>
      </c>
      <c r="CQ39" s="122">
        <f t="shared" si="84"/>
        <v>0</v>
      </c>
      <c r="CR39" s="123">
        <f t="shared" si="85"/>
        <v>0</v>
      </c>
      <c r="CS39" s="122">
        <f t="shared" si="19"/>
        <v>0</v>
      </c>
      <c r="CT39" s="123">
        <f t="shared" si="86"/>
        <v>0</v>
      </c>
      <c r="CU39" s="122">
        <f t="shared" si="87"/>
        <v>0</v>
      </c>
      <c r="CV39" s="123">
        <f t="shared" si="88"/>
        <v>0</v>
      </c>
      <c r="CW39" s="122">
        <f t="shared" si="21"/>
        <v>0</v>
      </c>
      <c r="CX39" s="123">
        <f t="shared" si="89"/>
        <v>0</v>
      </c>
      <c r="CY39" s="122">
        <f t="shared" si="90"/>
        <v>0</v>
      </c>
      <c r="CZ39" s="123">
        <f t="shared" si="91"/>
        <v>0</v>
      </c>
      <c r="DA39" s="122">
        <f t="shared" si="23"/>
        <v>0</v>
      </c>
      <c r="DB39" s="123">
        <f t="shared" si="92"/>
        <v>0</v>
      </c>
      <c r="DC39" s="122">
        <f t="shared" si="93"/>
        <v>0</v>
      </c>
      <c r="DD39" s="123">
        <f t="shared" si="94"/>
        <v>0</v>
      </c>
      <c r="DE39" s="122">
        <f t="shared" si="25"/>
        <v>0</v>
      </c>
      <c r="DF39" s="123">
        <f t="shared" si="95"/>
        <v>0</v>
      </c>
      <c r="DG39" s="122">
        <f t="shared" si="96"/>
        <v>0</v>
      </c>
      <c r="DH39" s="123">
        <f t="shared" si="97"/>
        <v>0</v>
      </c>
      <c r="DI39" s="122">
        <f t="shared" si="27"/>
        <v>0</v>
      </c>
      <c r="DJ39" s="123">
        <f t="shared" si="98"/>
        <v>0</v>
      </c>
      <c r="DK39" s="122">
        <f t="shared" si="99"/>
        <v>0</v>
      </c>
      <c r="DL39" s="123">
        <f t="shared" si="100"/>
        <v>0</v>
      </c>
      <c r="DM39" s="122">
        <f t="shared" si="29"/>
        <v>0</v>
      </c>
      <c r="DN39" s="123">
        <f t="shared" si="101"/>
        <v>0</v>
      </c>
      <c r="DO39" s="122">
        <f t="shared" si="102"/>
        <v>0</v>
      </c>
      <c r="DP39" s="123">
        <f t="shared" si="103"/>
        <v>0</v>
      </c>
      <c r="DQ39" s="122">
        <f t="shared" si="31"/>
        <v>0</v>
      </c>
      <c r="DR39" s="123">
        <f t="shared" si="104"/>
        <v>0</v>
      </c>
      <c r="DS39" s="122"/>
      <c r="DT39" s="122"/>
      <c r="DU39" s="122" t="str">
        <f>LEFT(Page2of3!E39,1)</f>
        <v/>
      </c>
      <c r="DV39" s="122">
        <f>Page2of3!J39</f>
        <v>0</v>
      </c>
      <c r="DW39" s="122" t="str">
        <f t="shared" si="60"/>
        <v>0, .</v>
      </c>
      <c r="DX39" s="122"/>
      <c r="DY39" s="122"/>
      <c r="DZ39" s="122"/>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GD39" s="47"/>
      <c r="GE39" s="47"/>
    </row>
    <row r="40" spans="1:187" ht="16.2" customHeight="1" x14ac:dyDescent="0.3">
      <c r="A40" s="59"/>
      <c r="B40" s="12">
        <v>29</v>
      </c>
      <c r="C40" s="327">
        <f>Page2of3!C40</f>
        <v>0</v>
      </c>
      <c r="D40" s="328"/>
      <c r="E40" s="329" t="str">
        <f>IF(Page2of3!X40&gt;1,DW40," ")</f>
        <v xml:space="preserve"> </v>
      </c>
      <c r="F40" s="330"/>
      <c r="G40" s="330"/>
      <c r="H40" s="330"/>
      <c r="I40" s="330"/>
      <c r="J40" s="330"/>
      <c r="K40" s="330"/>
      <c r="L40" s="331"/>
      <c r="M40" s="332"/>
      <c r="N40" s="332"/>
      <c r="O40" s="332"/>
      <c r="P40" s="62"/>
      <c r="Q40" s="63"/>
      <c r="R40" s="63"/>
      <c r="S40" s="338"/>
      <c r="T40" s="339"/>
      <c r="U40" s="343"/>
      <c r="V40" s="344"/>
      <c r="W40" s="335"/>
      <c r="X40" s="336"/>
      <c r="Y40" s="345"/>
      <c r="Z40" s="202"/>
      <c r="AA40" s="345"/>
      <c r="AB40" s="202"/>
      <c r="AC40" s="164"/>
      <c r="AD40" s="346"/>
      <c r="AE40" s="347"/>
      <c r="AF40" s="347"/>
      <c r="AG40" s="347"/>
      <c r="AH40" s="347"/>
      <c r="AI40" s="347"/>
      <c r="AJ40" s="347"/>
      <c r="AK40" s="348"/>
      <c r="AL40" s="166"/>
      <c r="AM40" s="294"/>
      <c r="AN40" s="294"/>
      <c r="AO40" s="294"/>
      <c r="AP40" s="294"/>
      <c r="AQ40" s="294"/>
      <c r="AR40" s="294"/>
      <c r="AS40" s="294"/>
      <c r="AT40" s="294"/>
      <c r="AU40" s="294"/>
      <c r="AV40" s="294"/>
      <c r="AW40" s="294"/>
      <c r="AX40" s="294"/>
      <c r="AY40" s="294"/>
      <c r="AZ40" s="294"/>
      <c r="BA40" s="335"/>
      <c r="BB40" s="336"/>
      <c r="BD40" s="326">
        <f t="shared" si="61"/>
        <v>0</v>
      </c>
      <c r="BE40" s="326"/>
      <c r="BF40" s="326"/>
      <c r="BH40" s="326">
        <f t="shared" si="1"/>
        <v>0</v>
      </c>
      <c r="BI40" s="326"/>
      <c r="BJ40" s="326"/>
      <c r="BM40" s="122">
        <f t="shared" si="62"/>
        <v>0</v>
      </c>
      <c r="BN40" s="123">
        <f t="shared" si="63"/>
        <v>0</v>
      </c>
      <c r="BO40" s="122">
        <f t="shared" si="3"/>
        <v>0</v>
      </c>
      <c r="BP40" s="123">
        <f t="shared" si="64"/>
        <v>0</v>
      </c>
      <c r="BQ40" s="122">
        <f t="shared" si="65"/>
        <v>0</v>
      </c>
      <c r="BR40" s="123">
        <f t="shared" si="66"/>
        <v>0</v>
      </c>
      <c r="BS40" s="122">
        <f t="shared" si="5"/>
        <v>0</v>
      </c>
      <c r="BT40" s="123">
        <f t="shared" si="67"/>
        <v>0</v>
      </c>
      <c r="BU40" s="122">
        <f t="shared" si="68"/>
        <v>0</v>
      </c>
      <c r="BV40" s="122">
        <f t="shared" si="7"/>
        <v>0</v>
      </c>
      <c r="BW40" s="122">
        <f t="shared" si="69"/>
        <v>0</v>
      </c>
      <c r="BX40" s="123">
        <f t="shared" si="70"/>
        <v>0</v>
      </c>
      <c r="BY40" s="122">
        <f t="shared" si="9"/>
        <v>0</v>
      </c>
      <c r="BZ40" s="123">
        <f t="shared" si="71"/>
        <v>0</v>
      </c>
      <c r="CA40" s="122">
        <f t="shared" si="72"/>
        <v>0</v>
      </c>
      <c r="CB40" s="123">
        <f t="shared" si="73"/>
        <v>0</v>
      </c>
      <c r="CC40" s="122">
        <f t="shared" si="11"/>
        <v>0</v>
      </c>
      <c r="CD40" s="123">
        <f t="shared" si="74"/>
        <v>0</v>
      </c>
      <c r="CE40" s="122">
        <f t="shared" si="75"/>
        <v>0</v>
      </c>
      <c r="CF40" s="123">
        <f t="shared" si="76"/>
        <v>0</v>
      </c>
      <c r="CG40" s="122">
        <f t="shared" si="13"/>
        <v>0</v>
      </c>
      <c r="CH40" s="123">
        <f t="shared" si="77"/>
        <v>0</v>
      </c>
      <c r="CI40" s="122">
        <f t="shared" si="78"/>
        <v>0</v>
      </c>
      <c r="CJ40" s="123">
        <f t="shared" si="79"/>
        <v>0</v>
      </c>
      <c r="CK40" s="122">
        <f t="shared" si="15"/>
        <v>0</v>
      </c>
      <c r="CL40" s="123">
        <f t="shared" si="80"/>
        <v>0</v>
      </c>
      <c r="CM40" s="122">
        <f t="shared" si="81"/>
        <v>0</v>
      </c>
      <c r="CN40" s="123">
        <f t="shared" si="82"/>
        <v>0</v>
      </c>
      <c r="CO40" s="122">
        <f t="shared" si="17"/>
        <v>0</v>
      </c>
      <c r="CP40" s="123">
        <f t="shared" si="83"/>
        <v>0</v>
      </c>
      <c r="CQ40" s="122">
        <f t="shared" si="84"/>
        <v>0</v>
      </c>
      <c r="CR40" s="123">
        <f t="shared" si="85"/>
        <v>0</v>
      </c>
      <c r="CS40" s="122">
        <f t="shared" si="19"/>
        <v>0</v>
      </c>
      <c r="CT40" s="123">
        <f t="shared" si="86"/>
        <v>0</v>
      </c>
      <c r="CU40" s="122">
        <f t="shared" si="87"/>
        <v>0</v>
      </c>
      <c r="CV40" s="123">
        <f t="shared" si="88"/>
        <v>0</v>
      </c>
      <c r="CW40" s="122">
        <f t="shared" si="21"/>
        <v>0</v>
      </c>
      <c r="CX40" s="123">
        <f t="shared" si="89"/>
        <v>0</v>
      </c>
      <c r="CY40" s="122">
        <f t="shared" si="90"/>
        <v>0</v>
      </c>
      <c r="CZ40" s="123">
        <f t="shared" si="91"/>
        <v>0</v>
      </c>
      <c r="DA40" s="122">
        <f t="shared" si="23"/>
        <v>0</v>
      </c>
      <c r="DB40" s="123">
        <f t="shared" si="92"/>
        <v>0</v>
      </c>
      <c r="DC40" s="122">
        <f t="shared" si="93"/>
        <v>0</v>
      </c>
      <c r="DD40" s="123">
        <f t="shared" si="94"/>
        <v>0</v>
      </c>
      <c r="DE40" s="122">
        <f t="shared" si="25"/>
        <v>0</v>
      </c>
      <c r="DF40" s="123">
        <f t="shared" si="95"/>
        <v>0</v>
      </c>
      <c r="DG40" s="122">
        <f t="shared" si="96"/>
        <v>0</v>
      </c>
      <c r="DH40" s="123">
        <f t="shared" si="97"/>
        <v>0</v>
      </c>
      <c r="DI40" s="122">
        <f t="shared" si="27"/>
        <v>0</v>
      </c>
      <c r="DJ40" s="123">
        <f t="shared" si="98"/>
        <v>0</v>
      </c>
      <c r="DK40" s="122">
        <f t="shared" si="99"/>
        <v>0</v>
      </c>
      <c r="DL40" s="123">
        <f t="shared" si="100"/>
        <v>0</v>
      </c>
      <c r="DM40" s="122">
        <f t="shared" si="29"/>
        <v>0</v>
      </c>
      <c r="DN40" s="123">
        <f t="shared" si="101"/>
        <v>0</v>
      </c>
      <c r="DO40" s="122">
        <f t="shared" si="102"/>
        <v>0</v>
      </c>
      <c r="DP40" s="123">
        <f t="shared" si="103"/>
        <v>0</v>
      </c>
      <c r="DQ40" s="122">
        <f t="shared" si="31"/>
        <v>0</v>
      </c>
      <c r="DR40" s="123">
        <f t="shared" si="104"/>
        <v>0</v>
      </c>
      <c r="DS40" s="122"/>
      <c r="DT40" s="122"/>
      <c r="DU40" s="122" t="str">
        <f>LEFT(Page2of3!E40,1)</f>
        <v/>
      </c>
      <c r="DV40" s="122">
        <f>Page2of3!J40</f>
        <v>0</v>
      </c>
      <c r="DW40" s="122" t="str">
        <f t="shared" si="60"/>
        <v>0, .</v>
      </c>
      <c r="DX40" s="122"/>
      <c r="DY40" s="122"/>
      <c r="DZ40" s="122"/>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GD40" s="47"/>
      <c r="GE40" s="47"/>
    </row>
    <row r="41" spans="1:187" ht="16.2" customHeight="1" x14ac:dyDescent="0.3">
      <c r="A41" s="59"/>
      <c r="B41" s="12">
        <v>30</v>
      </c>
      <c r="C41" s="327">
        <f>Page2of3!C41</f>
        <v>0</v>
      </c>
      <c r="D41" s="328"/>
      <c r="E41" s="329" t="str">
        <f>IF(Page2of3!X41&gt;1,DW41," ")</f>
        <v xml:space="preserve"> </v>
      </c>
      <c r="F41" s="330"/>
      <c r="G41" s="330"/>
      <c r="H41" s="330"/>
      <c r="I41" s="330"/>
      <c r="J41" s="330"/>
      <c r="K41" s="330"/>
      <c r="L41" s="331"/>
      <c r="M41" s="337"/>
      <c r="N41" s="337"/>
      <c r="O41" s="337"/>
      <c r="P41" s="62"/>
      <c r="Q41" s="63"/>
      <c r="R41" s="63"/>
      <c r="S41" s="338"/>
      <c r="T41" s="339"/>
      <c r="U41" s="338"/>
      <c r="V41" s="336"/>
      <c r="W41" s="335"/>
      <c r="X41" s="336"/>
      <c r="Y41" s="335"/>
      <c r="Z41" s="336"/>
      <c r="AA41" s="335"/>
      <c r="AB41" s="336"/>
      <c r="AC41" s="167"/>
      <c r="AD41" s="340"/>
      <c r="AE41" s="341"/>
      <c r="AF41" s="341"/>
      <c r="AG41" s="341"/>
      <c r="AH41" s="341"/>
      <c r="AI41" s="341"/>
      <c r="AJ41" s="341"/>
      <c r="AK41" s="342"/>
      <c r="AL41" s="168"/>
      <c r="AM41" s="334"/>
      <c r="AN41" s="334"/>
      <c r="AO41" s="334"/>
      <c r="AP41" s="334"/>
      <c r="AQ41" s="334"/>
      <c r="AR41" s="334"/>
      <c r="AS41" s="334"/>
      <c r="AT41" s="334"/>
      <c r="AU41" s="334"/>
      <c r="AV41" s="334"/>
      <c r="AW41" s="334"/>
      <c r="AX41" s="334"/>
      <c r="AY41" s="334"/>
      <c r="AZ41" s="334"/>
      <c r="BA41" s="335"/>
      <c r="BB41" s="336"/>
      <c r="BD41" s="326">
        <f t="shared" si="61"/>
        <v>0</v>
      </c>
      <c r="BE41" s="326"/>
      <c r="BF41" s="326"/>
      <c r="BH41" s="326">
        <f t="shared" si="1"/>
        <v>0</v>
      </c>
      <c r="BI41" s="326"/>
      <c r="BJ41" s="326"/>
      <c r="BM41" s="122">
        <f t="shared" si="62"/>
        <v>0</v>
      </c>
      <c r="BN41" s="123">
        <f t="shared" si="63"/>
        <v>0</v>
      </c>
      <c r="BO41" s="122">
        <f t="shared" si="3"/>
        <v>0</v>
      </c>
      <c r="BP41" s="123">
        <f t="shared" si="64"/>
        <v>0</v>
      </c>
      <c r="BQ41" s="122">
        <f t="shared" si="65"/>
        <v>0</v>
      </c>
      <c r="BR41" s="123">
        <f t="shared" si="66"/>
        <v>0</v>
      </c>
      <c r="BS41" s="122">
        <f t="shared" si="5"/>
        <v>0</v>
      </c>
      <c r="BT41" s="123">
        <f t="shared" si="67"/>
        <v>0</v>
      </c>
      <c r="BU41" s="122">
        <f t="shared" si="68"/>
        <v>0</v>
      </c>
      <c r="BV41" s="122">
        <f t="shared" si="7"/>
        <v>0</v>
      </c>
      <c r="BW41" s="122">
        <f t="shared" si="69"/>
        <v>0</v>
      </c>
      <c r="BX41" s="123">
        <f t="shared" si="70"/>
        <v>0</v>
      </c>
      <c r="BY41" s="122">
        <f t="shared" si="9"/>
        <v>0</v>
      </c>
      <c r="BZ41" s="123">
        <f t="shared" si="71"/>
        <v>0</v>
      </c>
      <c r="CA41" s="122">
        <f t="shared" si="72"/>
        <v>0</v>
      </c>
      <c r="CB41" s="123">
        <f t="shared" si="73"/>
        <v>0</v>
      </c>
      <c r="CC41" s="122">
        <f t="shared" si="11"/>
        <v>0</v>
      </c>
      <c r="CD41" s="123">
        <f t="shared" si="74"/>
        <v>0</v>
      </c>
      <c r="CE41" s="122">
        <f t="shared" si="75"/>
        <v>0</v>
      </c>
      <c r="CF41" s="123">
        <f t="shared" si="76"/>
        <v>0</v>
      </c>
      <c r="CG41" s="122">
        <f t="shared" si="13"/>
        <v>0</v>
      </c>
      <c r="CH41" s="123">
        <f t="shared" si="77"/>
        <v>0</v>
      </c>
      <c r="CI41" s="122">
        <f t="shared" si="78"/>
        <v>0</v>
      </c>
      <c r="CJ41" s="123">
        <f t="shared" si="79"/>
        <v>0</v>
      </c>
      <c r="CK41" s="122">
        <f t="shared" si="15"/>
        <v>0</v>
      </c>
      <c r="CL41" s="123">
        <f t="shared" si="80"/>
        <v>0</v>
      </c>
      <c r="CM41" s="122">
        <f t="shared" si="81"/>
        <v>0</v>
      </c>
      <c r="CN41" s="123">
        <f t="shared" si="82"/>
        <v>0</v>
      </c>
      <c r="CO41" s="122">
        <f t="shared" si="17"/>
        <v>0</v>
      </c>
      <c r="CP41" s="123">
        <f t="shared" si="83"/>
        <v>0</v>
      </c>
      <c r="CQ41" s="122">
        <f t="shared" si="84"/>
        <v>0</v>
      </c>
      <c r="CR41" s="123">
        <f t="shared" si="85"/>
        <v>0</v>
      </c>
      <c r="CS41" s="122">
        <f t="shared" si="19"/>
        <v>0</v>
      </c>
      <c r="CT41" s="123">
        <f t="shared" si="86"/>
        <v>0</v>
      </c>
      <c r="CU41" s="122">
        <f t="shared" si="87"/>
        <v>0</v>
      </c>
      <c r="CV41" s="123">
        <f t="shared" si="88"/>
        <v>0</v>
      </c>
      <c r="CW41" s="122">
        <f t="shared" si="21"/>
        <v>0</v>
      </c>
      <c r="CX41" s="123">
        <f t="shared" si="89"/>
        <v>0</v>
      </c>
      <c r="CY41" s="122">
        <f t="shared" si="90"/>
        <v>0</v>
      </c>
      <c r="CZ41" s="123">
        <f t="shared" si="91"/>
        <v>0</v>
      </c>
      <c r="DA41" s="122">
        <f t="shared" si="23"/>
        <v>0</v>
      </c>
      <c r="DB41" s="123">
        <f t="shared" si="92"/>
        <v>0</v>
      </c>
      <c r="DC41" s="122">
        <f t="shared" si="93"/>
        <v>0</v>
      </c>
      <c r="DD41" s="123">
        <f t="shared" si="94"/>
        <v>0</v>
      </c>
      <c r="DE41" s="122">
        <f t="shared" si="25"/>
        <v>0</v>
      </c>
      <c r="DF41" s="123">
        <f t="shared" si="95"/>
        <v>0</v>
      </c>
      <c r="DG41" s="122">
        <f t="shared" si="96"/>
        <v>0</v>
      </c>
      <c r="DH41" s="123">
        <f t="shared" si="97"/>
        <v>0</v>
      </c>
      <c r="DI41" s="122">
        <f t="shared" si="27"/>
        <v>0</v>
      </c>
      <c r="DJ41" s="123">
        <f t="shared" si="98"/>
        <v>0</v>
      </c>
      <c r="DK41" s="122">
        <f t="shared" si="99"/>
        <v>0</v>
      </c>
      <c r="DL41" s="123">
        <f t="shared" si="100"/>
        <v>0</v>
      </c>
      <c r="DM41" s="122">
        <f t="shared" si="29"/>
        <v>0</v>
      </c>
      <c r="DN41" s="123">
        <f t="shared" si="101"/>
        <v>0</v>
      </c>
      <c r="DO41" s="122">
        <f t="shared" si="102"/>
        <v>0</v>
      </c>
      <c r="DP41" s="123">
        <f t="shared" si="103"/>
        <v>0</v>
      </c>
      <c r="DQ41" s="122">
        <f t="shared" si="31"/>
        <v>0</v>
      </c>
      <c r="DR41" s="123">
        <f t="shared" si="104"/>
        <v>0</v>
      </c>
      <c r="DS41" s="122"/>
      <c r="DT41" s="122"/>
      <c r="DU41" s="122" t="str">
        <f>LEFT(Page2of3!E41,1)</f>
        <v/>
      </c>
      <c r="DV41" s="122">
        <f>Page2of3!J41</f>
        <v>0</v>
      </c>
      <c r="DW41" s="122" t="str">
        <f t="shared" si="60"/>
        <v>0, .</v>
      </c>
      <c r="DX41" s="122"/>
      <c r="DY41" s="122"/>
      <c r="DZ41" s="122"/>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GD41" s="47"/>
      <c r="GE41" s="47"/>
    </row>
    <row r="42" spans="1:187" ht="16.2" customHeight="1" x14ac:dyDescent="0.3">
      <c r="A42" s="59"/>
      <c r="B42" s="12">
        <v>31</v>
      </c>
      <c r="C42" s="327">
        <f>Page2of3!C42</f>
        <v>0</v>
      </c>
      <c r="D42" s="328"/>
      <c r="E42" s="329" t="str">
        <f>IF(Page2of3!X42&gt;1,DW42," ")</f>
        <v xml:space="preserve"> </v>
      </c>
      <c r="F42" s="330"/>
      <c r="G42" s="330"/>
      <c r="H42" s="330"/>
      <c r="I42" s="330"/>
      <c r="J42" s="330"/>
      <c r="K42" s="330"/>
      <c r="L42" s="331"/>
      <c r="M42" s="332"/>
      <c r="N42" s="332"/>
      <c r="O42" s="332"/>
      <c r="P42" s="169"/>
      <c r="Q42" s="169"/>
      <c r="R42" s="169"/>
      <c r="S42" s="325"/>
      <c r="T42" s="325"/>
      <c r="U42" s="325"/>
      <c r="V42" s="325"/>
      <c r="W42" s="325"/>
      <c r="X42" s="325"/>
      <c r="Y42" s="325"/>
      <c r="Z42" s="325"/>
      <c r="AA42" s="325"/>
      <c r="AB42" s="325"/>
      <c r="AC42" s="169"/>
      <c r="AD42" s="333"/>
      <c r="AE42" s="333"/>
      <c r="AF42" s="333"/>
      <c r="AG42" s="333"/>
      <c r="AH42" s="333"/>
      <c r="AI42" s="333"/>
      <c r="AJ42" s="333"/>
      <c r="AK42" s="333"/>
      <c r="AL42" s="170"/>
      <c r="AM42" s="294"/>
      <c r="AN42" s="294"/>
      <c r="AO42" s="294"/>
      <c r="AP42" s="294"/>
      <c r="AQ42" s="294"/>
      <c r="AR42" s="294"/>
      <c r="AS42" s="294"/>
      <c r="AT42" s="294"/>
      <c r="AU42" s="294"/>
      <c r="AV42" s="294"/>
      <c r="AW42" s="294"/>
      <c r="AX42" s="294"/>
      <c r="AY42" s="294"/>
      <c r="AZ42" s="294"/>
      <c r="BA42" s="325"/>
      <c r="BB42" s="325"/>
      <c r="BC42" s="122"/>
      <c r="BD42" s="326">
        <f t="shared" si="61"/>
        <v>0</v>
      </c>
      <c r="BE42" s="326"/>
      <c r="BF42" s="326"/>
      <c r="BH42" s="326">
        <f t="shared" si="1"/>
        <v>0</v>
      </c>
      <c r="BI42" s="326"/>
      <c r="BJ42" s="326"/>
      <c r="BM42" s="122">
        <f t="shared" si="62"/>
        <v>0</v>
      </c>
      <c r="BN42" s="123">
        <f t="shared" si="63"/>
        <v>0</v>
      </c>
      <c r="BO42" s="122">
        <f t="shared" si="3"/>
        <v>0</v>
      </c>
      <c r="BP42" s="123">
        <f t="shared" si="64"/>
        <v>0</v>
      </c>
      <c r="BQ42" s="122">
        <f t="shared" si="65"/>
        <v>0</v>
      </c>
      <c r="BR42" s="123">
        <f t="shared" si="66"/>
        <v>0</v>
      </c>
      <c r="BS42" s="122">
        <f t="shared" si="5"/>
        <v>0</v>
      </c>
      <c r="BT42" s="123">
        <f t="shared" si="67"/>
        <v>0</v>
      </c>
      <c r="BU42" s="122">
        <f t="shared" si="68"/>
        <v>0</v>
      </c>
      <c r="BV42" s="122">
        <f t="shared" si="7"/>
        <v>0</v>
      </c>
      <c r="BW42" s="122">
        <f t="shared" si="69"/>
        <v>0</v>
      </c>
      <c r="BX42" s="123">
        <f t="shared" si="70"/>
        <v>0</v>
      </c>
      <c r="BY42" s="122">
        <f t="shared" si="9"/>
        <v>0</v>
      </c>
      <c r="BZ42" s="123">
        <f t="shared" si="71"/>
        <v>0</v>
      </c>
      <c r="CA42" s="122">
        <f t="shared" si="72"/>
        <v>0</v>
      </c>
      <c r="CB42" s="123">
        <f t="shared" si="73"/>
        <v>0</v>
      </c>
      <c r="CC42" s="122">
        <f t="shared" si="11"/>
        <v>0</v>
      </c>
      <c r="CD42" s="123">
        <f t="shared" si="74"/>
        <v>0</v>
      </c>
      <c r="CE42" s="122">
        <f t="shared" si="75"/>
        <v>0</v>
      </c>
      <c r="CF42" s="123">
        <f t="shared" si="76"/>
        <v>0</v>
      </c>
      <c r="CG42" s="122">
        <f t="shared" si="13"/>
        <v>0</v>
      </c>
      <c r="CH42" s="123">
        <f t="shared" si="77"/>
        <v>0</v>
      </c>
      <c r="CI42" s="122">
        <f t="shared" si="78"/>
        <v>0</v>
      </c>
      <c r="CJ42" s="123">
        <f t="shared" si="79"/>
        <v>0</v>
      </c>
      <c r="CK42" s="122">
        <f t="shared" si="15"/>
        <v>0</v>
      </c>
      <c r="CL42" s="123">
        <f t="shared" si="80"/>
        <v>0</v>
      </c>
      <c r="CM42" s="122">
        <f t="shared" si="81"/>
        <v>0</v>
      </c>
      <c r="CN42" s="123">
        <f t="shared" si="82"/>
        <v>0</v>
      </c>
      <c r="CO42" s="122">
        <f t="shared" si="17"/>
        <v>0</v>
      </c>
      <c r="CP42" s="123">
        <f t="shared" si="83"/>
        <v>0</v>
      </c>
      <c r="CQ42" s="122">
        <f t="shared" si="84"/>
        <v>0</v>
      </c>
      <c r="CR42" s="123">
        <f t="shared" si="85"/>
        <v>0</v>
      </c>
      <c r="CS42" s="122">
        <f t="shared" si="19"/>
        <v>0</v>
      </c>
      <c r="CT42" s="123">
        <f t="shared" si="86"/>
        <v>0</v>
      </c>
      <c r="CU42" s="122">
        <f t="shared" si="87"/>
        <v>0</v>
      </c>
      <c r="CV42" s="123">
        <f t="shared" si="88"/>
        <v>0</v>
      </c>
      <c r="CW42" s="122">
        <f t="shared" si="21"/>
        <v>0</v>
      </c>
      <c r="CX42" s="123">
        <f t="shared" si="89"/>
        <v>0</v>
      </c>
      <c r="CY42" s="122">
        <f t="shared" si="90"/>
        <v>0</v>
      </c>
      <c r="CZ42" s="123">
        <f t="shared" si="91"/>
        <v>0</v>
      </c>
      <c r="DA42" s="122">
        <f t="shared" si="23"/>
        <v>0</v>
      </c>
      <c r="DB42" s="123">
        <f t="shared" si="92"/>
        <v>0</v>
      </c>
      <c r="DC42" s="122">
        <f t="shared" si="93"/>
        <v>0</v>
      </c>
      <c r="DD42" s="123">
        <f t="shared" si="94"/>
        <v>0</v>
      </c>
      <c r="DE42" s="122">
        <f t="shared" si="25"/>
        <v>0</v>
      </c>
      <c r="DF42" s="123">
        <f t="shared" si="95"/>
        <v>0</v>
      </c>
      <c r="DG42" s="122">
        <f t="shared" si="96"/>
        <v>0</v>
      </c>
      <c r="DH42" s="123">
        <f t="shared" si="97"/>
        <v>0</v>
      </c>
      <c r="DI42" s="122">
        <f t="shared" si="27"/>
        <v>0</v>
      </c>
      <c r="DJ42" s="123">
        <f t="shared" si="98"/>
        <v>0</v>
      </c>
      <c r="DK42" s="122">
        <f t="shared" si="99"/>
        <v>0</v>
      </c>
      <c r="DL42" s="123">
        <f t="shared" si="100"/>
        <v>0</v>
      </c>
      <c r="DM42" s="122">
        <f t="shared" si="29"/>
        <v>0</v>
      </c>
      <c r="DN42" s="123">
        <f t="shared" si="101"/>
        <v>0</v>
      </c>
      <c r="DO42" s="122">
        <f t="shared" si="102"/>
        <v>0</v>
      </c>
      <c r="DP42" s="123">
        <f t="shared" si="103"/>
        <v>0</v>
      </c>
      <c r="DQ42" s="122">
        <f t="shared" si="31"/>
        <v>0</v>
      </c>
      <c r="DR42" s="123">
        <f t="shared" si="104"/>
        <v>0</v>
      </c>
      <c r="DS42" s="122"/>
      <c r="DT42" s="122"/>
      <c r="DU42" s="122" t="str">
        <f>LEFT(Page2of3!E42,1)</f>
        <v/>
      </c>
      <c r="DV42" s="122">
        <f>Page2of3!J42</f>
        <v>0</v>
      </c>
      <c r="DW42" s="122" t="str">
        <f t="shared" si="60"/>
        <v>0, .</v>
      </c>
      <c r="DX42" s="122"/>
      <c r="DY42" s="122"/>
      <c r="DZ42" s="122"/>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GD42" s="47"/>
      <c r="GE42" s="47"/>
    </row>
    <row r="43" spans="1:187" ht="16.2" customHeight="1" x14ac:dyDescent="0.3">
      <c r="A43" s="59"/>
      <c r="B43" s="12">
        <v>32</v>
      </c>
      <c r="C43" s="327">
        <f>Page2of3!C43</f>
        <v>0</v>
      </c>
      <c r="D43" s="328"/>
      <c r="E43" s="329" t="str">
        <f>IF(Page2of3!X43&gt;1,DW43," ")</f>
        <v xml:space="preserve"> </v>
      </c>
      <c r="F43" s="330"/>
      <c r="G43" s="330"/>
      <c r="H43" s="330"/>
      <c r="I43" s="330"/>
      <c r="J43" s="330"/>
      <c r="K43" s="330"/>
      <c r="L43" s="331"/>
      <c r="M43" s="332"/>
      <c r="N43" s="332"/>
      <c r="O43" s="332"/>
      <c r="P43" s="62"/>
      <c r="Q43" s="63"/>
      <c r="R43" s="63"/>
      <c r="S43" s="338"/>
      <c r="T43" s="339"/>
      <c r="U43" s="343"/>
      <c r="V43" s="344"/>
      <c r="W43" s="335"/>
      <c r="X43" s="336"/>
      <c r="Y43" s="345"/>
      <c r="Z43" s="202"/>
      <c r="AA43" s="345"/>
      <c r="AB43" s="202"/>
      <c r="AC43" s="164"/>
      <c r="AD43" s="346"/>
      <c r="AE43" s="347"/>
      <c r="AF43" s="347"/>
      <c r="AG43" s="347"/>
      <c r="AH43" s="347"/>
      <c r="AI43" s="347"/>
      <c r="AJ43" s="347"/>
      <c r="AK43" s="348"/>
      <c r="AL43" s="166"/>
      <c r="AM43" s="294"/>
      <c r="AN43" s="294"/>
      <c r="AO43" s="294"/>
      <c r="AP43" s="294"/>
      <c r="AQ43" s="294"/>
      <c r="AR43" s="294"/>
      <c r="AS43" s="294"/>
      <c r="AT43" s="294"/>
      <c r="AU43" s="294"/>
      <c r="AV43" s="294"/>
      <c r="AW43" s="294"/>
      <c r="AX43" s="294"/>
      <c r="AY43" s="294"/>
      <c r="AZ43" s="294"/>
      <c r="BA43" s="335"/>
      <c r="BB43" s="336"/>
      <c r="BD43" s="326">
        <f t="shared" si="61"/>
        <v>0</v>
      </c>
      <c r="BE43" s="326"/>
      <c r="BF43" s="326"/>
      <c r="BH43" s="326">
        <f t="shared" si="1"/>
        <v>0</v>
      </c>
      <c r="BI43" s="326"/>
      <c r="BJ43" s="326"/>
      <c r="BM43" s="122">
        <f t="shared" si="62"/>
        <v>0</v>
      </c>
      <c r="BN43" s="123">
        <f t="shared" si="63"/>
        <v>0</v>
      </c>
      <c r="BO43" s="122">
        <f t="shared" si="3"/>
        <v>0</v>
      </c>
      <c r="BP43" s="123">
        <f t="shared" si="64"/>
        <v>0</v>
      </c>
      <c r="BQ43" s="122">
        <f t="shared" si="65"/>
        <v>0</v>
      </c>
      <c r="BR43" s="123">
        <f t="shared" si="66"/>
        <v>0</v>
      </c>
      <c r="BS43" s="122">
        <f t="shared" si="5"/>
        <v>0</v>
      </c>
      <c r="BT43" s="123">
        <f t="shared" si="67"/>
        <v>0</v>
      </c>
      <c r="BU43" s="122">
        <f t="shared" si="68"/>
        <v>0</v>
      </c>
      <c r="BV43" s="122">
        <f t="shared" si="7"/>
        <v>0</v>
      </c>
      <c r="BW43" s="122">
        <f t="shared" si="69"/>
        <v>0</v>
      </c>
      <c r="BX43" s="123">
        <f t="shared" si="70"/>
        <v>0</v>
      </c>
      <c r="BY43" s="122">
        <f t="shared" si="9"/>
        <v>0</v>
      </c>
      <c r="BZ43" s="123">
        <f t="shared" si="71"/>
        <v>0</v>
      </c>
      <c r="CA43" s="122">
        <f t="shared" si="72"/>
        <v>0</v>
      </c>
      <c r="CB43" s="123">
        <f t="shared" si="73"/>
        <v>0</v>
      </c>
      <c r="CC43" s="122">
        <f t="shared" si="11"/>
        <v>0</v>
      </c>
      <c r="CD43" s="123">
        <f t="shared" si="74"/>
        <v>0</v>
      </c>
      <c r="CE43" s="122">
        <f t="shared" si="75"/>
        <v>0</v>
      </c>
      <c r="CF43" s="123">
        <f t="shared" si="76"/>
        <v>0</v>
      </c>
      <c r="CG43" s="122">
        <f t="shared" si="13"/>
        <v>0</v>
      </c>
      <c r="CH43" s="123">
        <f t="shared" si="77"/>
        <v>0</v>
      </c>
      <c r="CI43" s="122">
        <f t="shared" si="78"/>
        <v>0</v>
      </c>
      <c r="CJ43" s="123">
        <f t="shared" si="79"/>
        <v>0</v>
      </c>
      <c r="CK43" s="122">
        <f t="shared" si="15"/>
        <v>0</v>
      </c>
      <c r="CL43" s="123">
        <f t="shared" si="80"/>
        <v>0</v>
      </c>
      <c r="CM43" s="122">
        <f t="shared" si="81"/>
        <v>0</v>
      </c>
      <c r="CN43" s="123">
        <f t="shared" si="82"/>
        <v>0</v>
      </c>
      <c r="CO43" s="122">
        <f t="shared" si="17"/>
        <v>0</v>
      </c>
      <c r="CP43" s="123">
        <f t="shared" si="83"/>
        <v>0</v>
      </c>
      <c r="CQ43" s="122">
        <f t="shared" si="84"/>
        <v>0</v>
      </c>
      <c r="CR43" s="123">
        <f t="shared" si="85"/>
        <v>0</v>
      </c>
      <c r="CS43" s="122">
        <f t="shared" si="19"/>
        <v>0</v>
      </c>
      <c r="CT43" s="123">
        <f t="shared" si="86"/>
        <v>0</v>
      </c>
      <c r="CU43" s="122">
        <f t="shared" si="87"/>
        <v>0</v>
      </c>
      <c r="CV43" s="123">
        <f t="shared" si="88"/>
        <v>0</v>
      </c>
      <c r="CW43" s="122">
        <f t="shared" si="21"/>
        <v>0</v>
      </c>
      <c r="CX43" s="123">
        <f t="shared" si="89"/>
        <v>0</v>
      </c>
      <c r="CY43" s="122">
        <f t="shared" si="90"/>
        <v>0</v>
      </c>
      <c r="CZ43" s="123">
        <f t="shared" si="91"/>
        <v>0</v>
      </c>
      <c r="DA43" s="122">
        <f t="shared" si="23"/>
        <v>0</v>
      </c>
      <c r="DB43" s="123">
        <f t="shared" si="92"/>
        <v>0</v>
      </c>
      <c r="DC43" s="122">
        <f t="shared" si="93"/>
        <v>0</v>
      </c>
      <c r="DD43" s="123">
        <f t="shared" si="94"/>
        <v>0</v>
      </c>
      <c r="DE43" s="122">
        <f t="shared" si="25"/>
        <v>0</v>
      </c>
      <c r="DF43" s="123">
        <f t="shared" si="95"/>
        <v>0</v>
      </c>
      <c r="DG43" s="122">
        <f t="shared" si="96"/>
        <v>0</v>
      </c>
      <c r="DH43" s="123">
        <f t="shared" si="97"/>
        <v>0</v>
      </c>
      <c r="DI43" s="122">
        <f t="shared" si="27"/>
        <v>0</v>
      </c>
      <c r="DJ43" s="123">
        <f t="shared" si="98"/>
        <v>0</v>
      </c>
      <c r="DK43" s="122">
        <f t="shared" si="99"/>
        <v>0</v>
      </c>
      <c r="DL43" s="123">
        <f t="shared" si="100"/>
        <v>0</v>
      </c>
      <c r="DM43" s="122">
        <f t="shared" si="29"/>
        <v>0</v>
      </c>
      <c r="DN43" s="123">
        <f t="shared" si="101"/>
        <v>0</v>
      </c>
      <c r="DO43" s="122">
        <f t="shared" si="102"/>
        <v>0</v>
      </c>
      <c r="DP43" s="123">
        <f t="shared" si="103"/>
        <v>0</v>
      </c>
      <c r="DQ43" s="122">
        <f t="shared" si="31"/>
        <v>0</v>
      </c>
      <c r="DR43" s="123">
        <f t="shared" si="104"/>
        <v>0</v>
      </c>
      <c r="DS43" s="122"/>
      <c r="DT43" s="122"/>
      <c r="DU43" s="122" t="str">
        <f>LEFT(Page2of3!E43,1)</f>
        <v/>
      </c>
      <c r="DV43" s="122">
        <f>Page2of3!J43</f>
        <v>0</v>
      </c>
      <c r="DW43" s="122" t="str">
        <f t="shared" si="60"/>
        <v>0, .</v>
      </c>
      <c r="DX43" s="122"/>
      <c r="DY43" s="122"/>
      <c r="DZ43" s="122"/>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GD43" s="47"/>
      <c r="GE43" s="47"/>
    </row>
    <row r="44" spans="1:187" ht="16.2" customHeight="1" x14ac:dyDescent="0.3">
      <c r="A44" s="59"/>
      <c r="B44" s="12">
        <v>33</v>
      </c>
      <c r="C44" s="327">
        <f>Page2of3!C44</f>
        <v>0</v>
      </c>
      <c r="D44" s="328"/>
      <c r="E44" s="329" t="str">
        <f>IF(Page2of3!X44&gt;1,DW44," ")</f>
        <v xml:space="preserve"> </v>
      </c>
      <c r="F44" s="330"/>
      <c r="G44" s="330"/>
      <c r="H44" s="330"/>
      <c r="I44" s="330"/>
      <c r="J44" s="330"/>
      <c r="K44" s="330"/>
      <c r="L44" s="331"/>
      <c r="M44" s="337"/>
      <c r="N44" s="337"/>
      <c r="O44" s="337"/>
      <c r="P44" s="62"/>
      <c r="Q44" s="63"/>
      <c r="R44" s="63"/>
      <c r="S44" s="338"/>
      <c r="T44" s="339"/>
      <c r="U44" s="338"/>
      <c r="V44" s="336"/>
      <c r="W44" s="335"/>
      <c r="X44" s="336"/>
      <c r="Y44" s="335"/>
      <c r="Z44" s="336"/>
      <c r="AA44" s="335"/>
      <c r="AB44" s="336"/>
      <c r="AC44" s="167"/>
      <c r="AD44" s="340"/>
      <c r="AE44" s="341"/>
      <c r="AF44" s="341"/>
      <c r="AG44" s="341"/>
      <c r="AH44" s="341"/>
      <c r="AI44" s="341"/>
      <c r="AJ44" s="341"/>
      <c r="AK44" s="342"/>
      <c r="AL44" s="168"/>
      <c r="AM44" s="334"/>
      <c r="AN44" s="334"/>
      <c r="AO44" s="334"/>
      <c r="AP44" s="334"/>
      <c r="AQ44" s="334"/>
      <c r="AR44" s="334"/>
      <c r="AS44" s="334"/>
      <c r="AT44" s="334"/>
      <c r="AU44" s="334"/>
      <c r="AV44" s="334"/>
      <c r="AW44" s="334"/>
      <c r="AX44" s="334"/>
      <c r="AY44" s="334"/>
      <c r="AZ44" s="334"/>
      <c r="BA44" s="335"/>
      <c r="BB44" s="336"/>
      <c r="BD44" s="326">
        <f t="shared" si="61"/>
        <v>0</v>
      </c>
      <c r="BE44" s="326"/>
      <c r="BF44" s="326"/>
      <c r="BH44" s="326">
        <f t="shared" ref="BH44:BH61" si="105">IF(OR(C44&gt;FROM_DATE,C44=FROM_DATE),M44,0)</f>
        <v>0</v>
      </c>
      <c r="BI44" s="326"/>
      <c r="BJ44" s="326"/>
      <c r="BM44" s="122">
        <f t="shared" si="62"/>
        <v>0</v>
      </c>
      <c r="BN44" s="123">
        <f t="shared" si="63"/>
        <v>0</v>
      </c>
      <c r="BO44" s="122">
        <f t="shared" ref="BO44:BO61" si="106">IF(OR(C44&gt;FROM_DATE,C44=FROM_DATE),P44,0)</f>
        <v>0</v>
      </c>
      <c r="BP44" s="123">
        <f t="shared" si="64"/>
        <v>0</v>
      </c>
      <c r="BQ44" s="122">
        <f t="shared" si="65"/>
        <v>0</v>
      </c>
      <c r="BR44" s="123">
        <f t="shared" si="66"/>
        <v>0</v>
      </c>
      <c r="BS44" s="122">
        <f t="shared" ref="BS44:BS61" si="107">IF(OR(C44&gt;FROM_DATE,C44=FROM_DATE),Q44,0)</f>
        <v>0</v>
      </c>
      <c r="BT44" s="123">
        <f t="shared" si="67"/>
        <v>0</v>
      </c>
      <c r="BU44" s="122">
        <f t="shared" si="68"/>
        <v>0</v>
      </c>
      <c r="BV44" s="122">
        <f t="shared" ref="BV44:BV61" si="108">IF(OR(C44&gt;FROM_DATE,C44=FROM_DATE),R44,0)</f>
        <v>0</v>
      </c>
      <c r="BW44" s="122">
        <f t="shared" si="69"/>
        <v>0</v>
      </c>
      <c r="BX44" s="123">
        <f t="shared" si="70"/>
        <v>0</v>
      </c>
      <c r="BY44" s="122">
        <f t="shared" ref="BY44:BY61" si="109">IF(OR(C44&gt;FROM_DATE,C44=FROM_DATE),S44,0)</f>
        <v>0</v>
      </c>
      <c r="BZ44" s="123">
        <f t="shared" si="71"/>
        <v>0</v>
      </c>
      <c r="CA44" s="122">
        <f t="shared" si="72"/>
        <v>0</v>
      </c>
      <c r="CB44" s="123">
        <f t="shared" si="73"/>
        <v>0</v>
      </c>
      <c r="CC44" s="122">
        <f t="shared" ref="CC44:CC61" si="110">IF(OR(C44&gt;FROM_DATE,C44=FROM_DATE),U44,0)</f>
        <v>0</v>
      </c>
      <c r="CD44" s="123">
        <f t="shared" si="74"/>
        <v>0</v>
      </c>
      <c r="CE44" s="122">
        <f t="shared" si="75"/>
        <v>0</v>
      </c>
      <c r="CF44" s="123">
        <f t="shared" si="76"/>
        <v>0</v>
      </c>
      <c r="CG44" s="122">
        <f t="shared" ref="CG44:CG61" si="111">IF(OR(C44&gt;FROM_DATE,C44=FROM_DATE),W44,0)</f>
        <v>0</v>
      </c>
      <c r="CH44" s="123">
        <f t="shared" si="77"/>
        <v>0</v>
      </c>
      <c r="CI44" s="122">
        <f t="shared" si="78"/>
        <v>0</v>
      </c>
      <c r="CJ44" s="123">
        <f t="shared" si="79"/>
        <v>0</v>
      </c>
      <c r="CK44" s="122">
        <f t="shared" ref="CK44:CK61" si="112">IF(OR(C44&gt;FROM_DATE,C44=FROM_DATE),Y44,0)</f>
        <v>0</v>
      </c>
      <c r="CL44" s="123">
        <f t="shared" si="80"/>
        <v>0</v>
      </c>
      <c r="CM44" s="122">
        <f t="shared" si="81"/>
        <v>0</v>
      </c>
      <c r="CN44" s="123">
        <f t="shared" si="82"/>
        <v>0</v>
      </c>
      <c r="CO44" s="122">
        <f t="shared" ref="CO44:CO61" si="113">IF(OR(C44&gt;FROM_DATE,C44=FROM_DATE),AA44,0)</f>
        <v>0</v>
      </c>
      <c r="CP44" s="123">
        <f t="shared" si="83"/>
        <v>0</v>
      </c>
      <c r="CQ44" s="122">
        <f t="shared" si="84"/>
        <v>0</v>
      </c>
      <c r="CR44" s="123">
        <f t="shared" si="85"/>
        <v>0</v>
      </c>
      <c r="CS44" s="122">
        <f t="shared" ref="CS44:CS61" si="114">IF(OR(C44&gt;FROM_DATE,C44=FROM_DATE),AC44,0)</f>
        <v>0</v>
      </c>
      <c r="CT44" s="123">
        <f t="shared" si="86"/>
        <v>0</v>
      </c>
      <c r="CU44" s="122">
        <f t="shared" si="87"/>
        <v>0</v>
      </c>
      <c r="CV44" s="123">
        <f t="shared" si="88"/>
        <v>0</v>
      </c>
      <c r="CW44" s="122">
        <f t="shared" ref="CW44:CW61" si="115">IF(OR(C44&gt;FROM_DATE,C44=FROM_DATE),AD44,0)</f>
        <v>0</v>
      </c>
      <c r="CX44" s="123">
        <f t="shared" si="89"/>
        <v>0</v>
      </c>
      <c r="CY44" s="122">
        <f t="shared" si="90"/>
        <v>0</v>
      </c>
      <c r="CZ44" s="123">
        <f t="shared" si="91"/>
        <v>0</v>
      </c>
      <c r="DA44" s="122">
        <f t="shared" ref="DA44:DA61" si="116">IF(OR(C44&gt;FROM_DATE,C44=FROM_DATE),AG44,0)</f>
        <v>0</v>
      </c>
      <c r="DB44" s="123">
        <f t="shared" si="92"/>
        <v>0</v>
      </c>
      <c r="DC44" s="122">
        <f t="shared" si="93"/>
        <v>0</v>
      </c>
      <c r="DD44" s="123">
        <f t="shared" si="94"/>
        <v>0</v>
      </c>
      <c r="DE44" s="122">
        <f t="shared" ref="DE44:DE61" si="117">IF(OR(C44&gt;FROM_DATE,C44=FROM_DATE),AH44,0)</f>
        <v>0</v>
      </c>
      <c r="DF44" s="123">
        <f t="shared" si="95"/>
        <v>0</v>
      </c>
      <c r="DG44" s="122">
        <f t="shared" si="96"/>
        <v>0</v>
      </c>
      <c r="DH44" s="123">
        <f t="shared" si="97"/>
        <v>0</v>
      </c>
      <c r="DI44" s="122">
        <f t="shared" ref="DI44:DI61" si="118">IF(OR(C44&gt;FROM_DATE,C44=FROM_DATE),AI44,0)</f>
        <v>0</v>
      </c>
      <c r="DJ44" s="123">
        <f t="shared" si="98"/>
        <v>0</v>
      </c>
      <c r="DK44" s="122">
        <f t="shared" si="99"/>
        <v>0</v>
      </c>
      <c r="DL44" s="123">
        <f t="shared" si="100"/>
        <v>0</v>
      </c>
      <c r="DM44" s="122">
        <f t="shared" ref="DM44:DM61" si="119">IF(OR(C44&gt;FROM_DATE,C44=FROM_DATE),AJ44,0)</f>
        <v>0</v>
      </c>
      <c r="DN44" s="123">
        <f t="shared" si="101"/>
        <v>0</v>
      </c>
      <c r="DO44" s="122">
        <f t="shared" si="102"/>
        <v>0</v>
      </c>
      <c r="DP44" s="123">
        <f t="shared" si="103"/>
        <v>0</v>
      </c>
      <c r="DQ44" s="122">
        <f t="shared" ref="DQ44:DQ61" si="120">IF(OR(C44&gt;FROM_DATE,C44=FROM_DATE),AK44,0)</f>
        <v>0</v>
      </c>
      <c r="DR44" s="123">
        <f t="shared" si="104"/>
        <v>0</v>
      </c>
      <c r="DS44" s="122"/>
      <c r="DT44" s="122"/>
      <c r="DU44" s="122" t="str">
        <f>LEFT(Page2of3!E44,1)</f>
        <v/>
      </c>
      <c r="DV44" s="122">
        <f>Page2of3!J44</f>
        <v>0</v>
      </c>
      <c r="DW44" s="122" t="str">
        <f t="shared" si="60"/>
        <v>0, .</v>
      </c>
      <c r="DX44" s="122"/>
      <c r="DY44" s="122"/>
      <c r="DZ44" s="122"/>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GD44" s="47"/>
      <c r="GE44" s="47"/>
    </row>
    <row r="45" spans="1:187" ht="16.2" customHeight="1" x14ac:dyDescent="0.3">
      <c r="A45" s="59"/>
      <c r="B45" s="12">
        <v>34</v>
      </c>
      <c r="C45" s="327">
        <f>Page2of3!C45</f>
        <v>0</v>
      </c>
      <c r="D45" s="328"/>
      <c r="E45" s="329" t="str">
        <f>IF(Page2of3!X45&gt;1,DW45," ")</f>
        <v xml:space="preserve"> </v>
      </c>
      <c r="F45" s="330"/>
      <c r="G45" s="330"/>
      <c r="H45" s="330"/>
      <c r="I45" s="330"/>
      <c r="J45" s="330"/>
      <c r="K45" s="330"/>
      <c r="L45" s="331"/>
      <c r="M45" s="332"/>
      <c r="N45" s="332"/>
      <c r="O45" s="332"/>
      <c r="P45" s="169"/>
      <c r="Q45" s="169"/>
      <c r="R45" s="169"/>
      <c r="S45" s="325"/>
      <c r="T45" s="325"/>
      <c r="U45" s="325"/>
      <c r="V45" s="325"/>
      <c r="W45" s="325"/>
      <c r="X45" s="325"/>
      <c r="Y45" s="325"/>
      <c r="Z45" s="325"/>
      <c r="AA45" s="325"/>
      <c r="AB45" s="325"/>
      <c r="AC45" s="169"/>
      <c r="AD45" s="333"/>
      <c r="AE45" s="333"/>
      <c r="AF45" s="333"/>
      <c r="AG45" s="333"/>
      <c r="AH45" s="333"/>
      <c r="AI45" s="333"/>
      <c r="AJ45" s="333"/>
      <c r="AK45" s="333"/>
      <c r="AL45" s="170"/>
      <c r="AM45" s="294"/>
      <c r="AN45" s="294"/>
      <c r="AO45" s="294"/>
      <c r="AP45" s="294"/>
      <c r="AQ45" s="294"/>
      <c r="AR45" s="294"/>
      <c r="AS45" s="294"/>
      <c r="AT45" s="294"/>
      <c r="AU45" s="294"/>
      <c r="AV45" s="294"/>
      <c r="AW45" s="294"/>
      <c r="AX45" s="294"/>
      <c r="AY45" s="294"/>
      <c r="AZ45" s="294"/>
      <c r="BA45" s="325"/>
      <c r="BB45" s="325"/>
      <c r="BC45" s="122"/>
      <c r="BD45" s="326">
        <f t="shared" si="61"/>
        <v>0</v>
      </c>
      <c r="BE45" s="326"/>
      <c r="BF45" s="326"/>
      <c r="BH45" s="326">
        <f t="shared" si="105"/>
        <v>0</v>
      </c>
      <c r="BI45" s="326"/>
      <c r="BJ45" s="326"/>
      <c r="BM45" s="122">
        <f t="shared" si="62"/>
        <v>0</v>
      </c>
      <c r="BN45" s="123">
        <f t="shared" si="63"/>
        <v>0</v>
      </c>
      <c r="BO45" s="122">
        <f t="shared" si="106"/>
        <v>0</v>
      </c>
      <c r="BP45" s="123">
        <f t="shared" si="64"/>
        <v>0</v>
      </c>
      <c r="BQ45" s="122">
        <f t="shared" si="65"/>
        <v>0</v>
      </c>
      <c r="BR45" s="123">
        <f t="shared" si="66"/>
        <v>0</v>
      </c>
      <c r="BS45" s="122">
        <f t="shared" si="107"/>
        <v>0</v>
      </c>
      <c r="BT45" s="123">
        <f t="shared" si="67"/>
        <v>0</v>
      </c>
      <c r="BU45" s="122">
        <f t="shared" si="68"/>
        <v>0</v>
      </c>
      <c r="BV45" s="122">
        <f t="shared" si="108"/>
        <v>0</v>
      </c>
      <c r="BW45" s="122">
        <f t="shared" si="69"/>
        <v>0</v>
      </c>
      <c r="BX45" s="123">
        <f t="shared" si="70"/>
        <v>0</v>
      </c>
      <c r="BY45" s="122">
        <f t="shared" si="109"/>
        <v>0</v>
      </c>
      <c r="BZ45" s="123">
        <f t="shared" si="71"/>
        <v>0</v>
      </c>
      <c r="CA45" s="122">
        <f t="shared" si="72"/>
        <v>0</v>
      </c>
      <c r="CB45" s="123">
        <f t="shared" si="73"/>
        <v>0</v>
      </c>
      <c r="CC45" s="122">
        <f t="shared" si="110"/>
        <v>0</v>
      </c>
      <c r="CD45" s="123">
        <f t="shared" si="74"/>
        <v>0</v>
      </c>
      <c r="CE45" s="122">
        <f t="shared" si="75"/>
        <v>0</v>
      </c>
      <c r="CF45" s="123">
        <f t="shared" si="76"/>
        <v>0</v>
      </c>
      <c r="CG45" s="122">
        <f t="shared" si="111"/>
        <v>0</v>
      </c>
      <c r="CH45" s="123">
        <f t="shared" si="77"/>
        <v>0</v>
      </c>
      <c r="CI45" s="122">
        <f t="shared" si="78"/>
        <v>0</v>
      </c>
      <c r="CJ45" s="123">
        <f t="shared" si="79"/>
        <v>0</v>
      </c>
      <c r="CK45" s="122">
        <f t="shared" si="112"/>
        <v>0</v>
      </c>
      <c r="CL45" s="123">
        <f t="shared" si="80"/>
        <v>0</v>
      </c>
      <c r="CM45" s="122">
        <f t="shared" si="81"/>
        <v>0</v>
      </c>
      <c r="CN45" s="123">
        <f t="shared" si="82"/>
        <v>0</v>
      </c>
      <c r="CO45" s="122">
        <f t="shared" si="113"/>
        <v>0</v>
      </c>
      <c r="CP45" s="123">
        <f t="shared" si="83"/>
        <v>0</v>
      </c>
      <c r="CQ45" s="122">
        <f t="shared" si="84"/>
        <v>0</v>
      </c>
      <c r="CR45" s="123">
        <f t="shared" si="85"/>
        <v>0</v>
      </c>
      <c r="CS45" s="122">
        <f t="shared" si="114"/>
        <v>0</v>
      </c>
      <c r="CT45" s="123">
        <f t="shared" si="86"/>
        <v>0</v>
      </c>
      <c r="CU45" s="122">
        <f t="shared" si="87"/>
        <v>0</v>
      </c>
      <c r="CV45" s="123">
        <f t="shared" si="88"/>
        <v>0</v>
      </c>
      <c r="CW45" s="122">
        <f t="shared" si="115"/>
        <v>0</v>
      </c>
      <c r="CX45" s="123">
        <f t="shared" si="89"/>
        <v>0</v>
      </c>
      <c r="CY45" s="122">
        <f t="shared" si="90"/>
        <v>0</v>
      </c>
      <c r="CZ45" s="123">
        <f t="shared" si="91"/>
        <v>0</v>
      </c>
      <c r="DA45" s="122">
        <f t="shared" si="116"/>
        <v>0</v>
      </c>
      <c r="DB45" s="123">
        <f t="shared" si="92"/>
        <v>0</v>
      </c>
      <c r="DC45" s="122">
        <f t="shared" si="93"/>
        <v>0</v>
      </c>
      <c r="DD45" s="123">
        <f t="shared" si="94"/>
        <v>0</v>
      </c>
      <c r="DE45" s="122">
        <f t="shared" si="117"/>
        <v>0</v>
      </c>
      <c r="DF45" s="123">
        <f t="shared" si="95"/>
        <v>0</v>
      </c>
      <c r="DG45" s="122">
        <f t="shared" si="96"/>
        <v>0</v>
      </c>
      <c r="DH45" s="123">
        <f t="shared" si="97"/>
        <v>0</v>
      </c>
      <c r="DI45" s="122">
        <f t="shared" si="118"/>
        <v>0</v>
      </c>
      <c r="DJ45" s="123">
        <f t="shared" si="98"/>
        <v>0</v>
      </c>
      <c r="DK45" s="122">
        <f t="shared" si="99"/>
        <v>0</v>
      </c>
      <c r="DL45" s="123">
        <f t="shared" si="100"/>
        <v>0</v>
      </c>
      <c r="DM45" s="122">
        <f t="shared" si="119"/>
        <v>0</v>
      </c>
      <c r="DN45" s="123">
        <f t="shared" si="101"/>
        <v>0</v>
      </c>
      <c r="DO45" s="122">
        <f t="shared" si="102"/>
        <v>0</v>
      </c>
      <c r="DP45" s="123">
        <f t="shared" si="103"/>
        <v>0</v>
      </c>
      <c r="DQ45" s="122">
        <f t="shared" si="120"/>
        <v>0</v>
      </c>
      <c r="DR45" s="123">
        <f t="shared" si="104"/>
        <v>0</v>
      </c>
      <c r="DS45" s="122"/>
      <c r="DT45" s="122"/>
      <c r="DU45" s="122" t="str">
        <f>LEFT(Page2of3!E45,1)</f>
        <v/>
      </c>
      <c r="DV45" s="122">
        <f>Page2of3!J45</f>
        <v>0</v>
      </c>
      <c r="DW45" s="122" t="str">
        <f t="shared" si="60"/>
        <v>0, .</v>
      </c>
      <c r="DX45" s="122"/>
      <c r="DY45" s="122"/>
      <c r="DZ45" s="122"/>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GD45" s="47"/>
      <c r="GE45" s="47"/>
    </row>
    <row r="46" spans="1:187" ht="16.2" customHeight="1" x14ac:dyDescent="0.3">
      <c r="A46" s="59"/>
      <c r="B46" s="12">
        <v>35</v>
      </c>
      <c r="C46" s="327">
        <f>Page2of3!C46</f>
        <v>0</v>
      </c>
      <c r="D46" s="328"/>
      <c r="E46" s="329" t="str">
        <f>IF(Page2of3!X46&gt;1,DW46," ")</f>
        <v xml:space="preserve"> </v>
      </c>
      <c r="F46" s="330"/>
      <c r="G46" s="330"/>
      <c r="H46" s="330"/>
      <c r="I46" s="330"/>
      <c r="J46" s="330"/>
      <c r="K46" s="330"/>
      <c r="L46" s="331"/>
      <c r="M46" s="332"/>
      <c r="N46" s="332"/>
      <c r="O46" s="332"/>
      <c r="P46" s="62"/>
      <c r="Q46" s="63"/>
      <c r="R46" s="63"/>
      <c r="S46" s="338"/>
      <c r="T46" s="339"/>
      <c r="U46" s="343"/>
      <c r="V46" s="344"/>
      <c r="W46" s="335"/>
      <c r="X46" s="336"/>
      <c r="Y46" s="345"/>
      <c r="Z46" s="202"/>
      <c r="AA46" s="345"/>
      <c r="AB46" s="202"/>
      <c r="AC46" s="164"/>
      <c r="AD46" s="346"/>
      <c r="AE46" s="347"/>
      <c r="AF46" s="347"/>
      <c r="AG46" s="347"/>
      <c r="AH46" s="347"/>
      <c r="AI46" s="347"/>
      <c r="AJ46" s="347"/>
      <c r="AK46" s="348"/>
      <c r="AL46" s="166"/>
      <c r="AM46" s="294"/>
      <c r="AN46" s="294"/>
      <c r="AO46" s="294"/>
      <c r="AP46" s="294"/>
      <c r="AQ46" s="294"/>
      <c r="AR46" s="294"/>
      <c r="AS46" s="294"/>
      <c r="AT46" s="294"/>
      <c r="AU46" s="294"/>
      <c r="AV46" s="294"/>
      <c r="AW46" s="294"/>
      <c r="AX46" s="294"/>
      <c r="AY46" s="294"/>
      <c r="AZ46" s="294"/>
      <c r="BA46" s="335"/>
      <c r="BB46" s="336"/>
      <c r="BD46" s="326">
        <f t="shared" si="61"/>
        <v>0</v>
      </c>
      <c r="BE46" s="326"/>
      <c r="BF46" s="326"/>
      <c r="BH46" s="326">
        <f t="shared" si="105"/>
        <v>0</v>
      </c>
      <c r="BI46" s="326"/>
      <c r="BJ46" s="326"/>
      <c r="BM46" s="122">
        <f t="shared" si="62"/>
        <v>0</v>
      </c>
      <c r="BN46" s="123">
        <f t="shared" si="63"/>
        <v>0</v>
      </c>
      <c r="BO46" s="122">
        <f t="shared" si="106"/>
        <v>0</v>
      </c>
      <c r="BP46" s="123">
        <f t="shared" si="64"/>
        <v>0</v>
      </c>
      <c r="BQ46" s="122">
        <f t="shared" si="65"/>
        <v>0</v>
      </c>
      <c r="BR46" s="123">
        <f t="shared" si="66"/>
        <v>0</v>
      </c>
      <c r="BS46" s="122">
        <f t="shared" si="107"/>
        <v>0</v>
      </c>
      <c r="BT46" s="123">
        <f t="shared" si="67"/>
        <v>0</v>
      </c>
      <c r="BU46" s="122">
        <f t="shared" si="68"/>
        <v>0</v>
      </c>
      <c r="BV46" s="122">
        <f t="shared" si="108"/>
        <v>0</v>
      </c>
      <c r="BW46" s="122">
        <f t="shared" si="69"/>
        <v>0</v>
      </c>
      <c r="BX46" s="123">
        <f t="shared" si="70"/>
        <v>0</v>
      </c>
      <c r="BY46" s="122">
        <f t="shared" si="109"/>
        <v>0</v>
      </c>
      <c r="BZ46" s="123">
        <f t="shared" si="71"/>
        <v>0</v>
      </c>
      <c r="CA46" s="122">
        <f t="shared" si="72"/>
        <v>0</v>
      </c>
      <c r="CB46" s="123">
        <f t="shared" si="73"/>
        <v>0</v>
      </c>
      <c r="CC46" s="122">
        <f t="shared" si="110"/>
        <v>0</v>
      </c>
      <c r="CD46" s="123">
        <f t="shared" si="74"/>
        <v>0</v>
      </c>
      <c r="CE46" s="122">
        <f t="shared" si="75"/>
        <v>0</v>
      </c>
      <c r="CF46" s="123">
        <f t="shared" si="76"/>
        <v>0</v>
      </c>
      <c r="CG46" s="122">
        <f t="shared" si="111"/>
        <v>0</v>
      </c>
      <c r="CH46" s="123">
        <f t="shared" si="77"/>
        <v>0</v>
      </c>
      <c r="CI46" s="122">
        <f t="shared" si="78"/>
        <v>0</v>
      </c>
      <c r="CJ46" s="123">
        <f t="shared" si="79"/>
        <v>0</v>
      </c>
      <c r="CK46" s="122">
        <f t="shared" si="112"/>
        <v>0</v>
      </c>
      <c r="CL46" s="123">
        <f t="shared" si="80"/>
        <v>0</v>
      </c>
      <c r="CM46" s="122">
        <f t="shared" si="81"/>
        <v>0</v>
      </c>
      <c r="CN46" s="123">
        <f t="shared" si="82"/>
        <v>0</v>
      </c>
      <c r="CO46" s="122">
        <f t="shared" si="113"/>
        <v>0</v>
      </c>
      <c r="CP46" s="123">
        <f t="shared" si="83"/>
        <v>0</v>
      </c>
      <c r="CQ46" s="122">
        <f t="shared" si="84"/>
        <v>0</v>
      </c>
      <c r="CR46" s="123">
        <f t="shared" si="85"/>
        <v>0</v>
      </c>
      <c r="CS46" s="122">
        <f t="shared" si="114"/>
        <v>0</v>
      </c>
      <c r="CT46" s="123">
        <f t="shared" si="86"/>
        <v>0</v>
      </c>
      <c r="CU46" s="122">
        <f t="shared" si="87"/>
        <v>0</v>
      </c>
      <c r="CV46" s="123">
        <f t="shared" si="88"/>
        <v>0</v>
      </c>
      <c r="CW46" s="122">
        <f t="shared" si="115"/>
        <v>0</v>
      </c>
      <c r="CX46" s="123">
        <f t="shared" si="89"/>
        <v>0</v>
      </c>
      <c r="CY46" s="122">
        <f t="shared" si="90"/>
        <v>0</v>
      </c>
      <c r="CZ46" s="123">
        <f t="shared" si="91"/>
        <v>0</v>
      </c>
      <c r="DA46" s="122">
        <f t="shared" si="116"/>
        <v>0</v>
      </c>
      <c r="DB46" s="123">
        <f t="shared" si="92"/>
        <v>0</v>
      </c>
      <c r="DC46" s="122">
        <f t="shared" si="93"/>
        <v>0</v>
      </c>
      <c r="DD46" s="123">
        <f t="shared" si="94"/>
        <v>0</v>
      </c>
      <c r="DE46" s="122">
        <f t="shared" si="117"/>
        <v>0</v>
      </c>
      <c r="DF46" s="123">
        <f t="shared" si="95"/>
        <v>0</v>
      </c>
      <c r="DG46" s="122">
        <f t="shared" si="96"/>
        <v>0</v>
      </c>
      <c r="DH46" s="123">
        <f t="shared" si="97"/>
        <v>0</v>
      </c>
      <c r="DI46" s="122">
        <f t="shared" si="118"/>
        <v>0</v>
      </c>
      <c r="DJ46" s="123">
        <f t="shared" si="98"/>
        <v>0</v>
      </c>
      <c r="DK46" s="122">
        <f t="shared" si="99"/>
        <v>0</v>
      </c>
      <c r="DL46" s="123">
        <f t="shared" si="100"/>
        <v>0</v>
      </c>
      <c r="DM46" s="122">
        <f t="shared" si="119"/>
        <v>0</v>
      </c>
      <c r="DN46" s="123">
        <f t="shared" si="101"/>
        <v>0</v>
      </c>
      <c r="DO46" s="122">
        <f t="shared" si="102"/>
        <v>0</v>
      </c>
      <c r="DP46" s="123">
        <f t="shared" si="103"/>
        <v>0</v>
      </c>
      <c r="DQ46" s="122">
        <f t="shared" si="120"/>
        <v>0</v>
      </c>
      <c r="DR46" s="123">
        <f t="shared" si="104"/>
        <v>0</v>
      </c>
      <c r="DS46" s="122"/>
      <c r="DT46" s="122"/>
      <c r="DU46" s="122" t="str">
        <f>LEFT(Page2of3!E46,1)</f>
        <v/>
      </c>
      <c r="DV46" s="122">
        <f>Page2of3!J46</f>
        <v>0</v>
      </c>
      <c r="DW46" s="122" t="str">
        <f t="shared" si="60"/>
        <v>0, .</v>
      </c>
      <c r="DX46" s="122"/>
      <c r="DY46" s="122"/>
      <c r="DZ46" s="122"/>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GD46" s="47"/>
      <c r="GE46" s="47"/>
    </row>
    <row r="47" spans="1:187" ht="16.2" customHeight="1" x14ac:dyDescent="0.3">
      <c r="A47" s="59"/>
      <c r="B47" s="12">
        <v>36</v>
      </c>
      <c r="C47" s="327">
        <f>Page2of3!C47</f>
        <v>0</v>
      </c>
      <c r="D47" s="328"/>
      <c r="E47" s="329" t="str">
        <f>IF(Page2of3!X47&gt;1,DW47," ")</f>
        <v xml:space="preserve"> </v>
      </c>
      <c r="F47" s="330"/>
      <c r="G47" s="330"/>
      <c r="H47" s="330"/>
      <c r="I47" s="330"/>
      <c r="J47" s="330"/>
      <c r="K47" s="330"/>
      <c r="L47" s="331"/>
      <c r="M47" s="337"/>
      <c r="N47" s="337"/>
      <c r="O47" s="337"/>
      <c r="P47" s="62"/>
      <c r="Q47" s="63"/>
      <c r="R47" s="63"/>
      <c r="S47" s="338"/>
      <c r="T47" s="339"/>
      <c r="U47" s="338"/>
      <c r="V47" s="336"/>
      <c r="W47" s="335"/>
      <c r="X47" s="336"/>
      <c r="Y47" s="335"/>
      <c r="Z47" s="336"/>
      <c r="AA47" s="335"/>
      <c r="AB47" s="336"/>
      <c r="AC47" s="167"/>
      <c r="AD47" s="340"/>
      <c r="AE47" s="341"/>
      <c r="AF47" s="341"/>
      <c r="AG47" s="341"/>
      <c r="AH47" s="341"/>
      <c r="AI47" s="341"/>
      <c r="AJ47" s="341"/>
      <c r="AK47" s="342"/>
      <c r="AL47" s="168"/>
      <c r="AM47" s="334"/>
      <c r="AN47" s="334"/>
      <c r="AO47" s="334"/>
      <c r="AP47" s="334"/>
      <c r="AQ47" s="334"/>
      <c r="AR47" s="334"/>
      <c r="AS47" s="334"/>
      <c r="AT47" s="334"/>
      <c r="AU47" s="334"/>
      <c r="AV47" s="334"/>
      <c r="AW47" s="334"/>
      <c r="AX47" s="334"/>
      <c r="AY47" s="334"/>
      <c r="AZ47" s="334"/>
      <c r="BA47" s="335"/>
      <c r="BB47" s="336"/>
      <c r="BD47" s="326">
        <f t="shared" si="61"/>
        <v>0</v>
      </c>
      <c r="BE47" s="326"/>
      <c r="BF47" s="326"/>
      <c r="BH47" s="326">
        <f t="shared" si="105"/>
        <v>0</v>
      </c>
      <c r="BI47" s="326"/>
      <c r="BJ47" s="326"/>
      <c r="BM47" s="122">
        <f t="shared" si="62"/>
        <v>0</v>
      </c>
      <c r="BN47" s="123">
        <f t="shared" si="63"/>
        <v>0</v>
      </c>
      <c r="BO47" s="122">
        <f t="shared" si="106"/>
        <v>0</v>
      </c>
      <c r="BP47" s="123">
        <f t="shared" si="64"/>
        <v>0</v>
      </c>
      <c r="BQ47" s="122">
        <f t="shared" si="65"/>
        <v>0</v>
      </c>
      <c r="BR47" s="123">
        <f t="shared" si="66"/>
        <v>0</v>
      </c>
      <c r="BS47" s="122">
        <f t="shared" si="107"/>
        <v>0</v>
      </c>
      <c r="BT47" s="123">
        <f t="shared" si="67"/>
        <v>0</v>
      </c>
      <c r="BU47" s="122">
        <f t="shared" si="68"/>
        <v>0</v>
      </c>
      <c r="BV47" s="122">
        <f t="shared" si="108"/>
        <v>0</v>
      </c>
      <c r="BW47" s="122">
        <f t="shared" si="69"/>
        <v>0</v>
      </c>
      <c r="BX47" s="123">
        <f t="shared" si="70"/>
        <v>0</v>
      </c>
      <c r="BY47" s="122">
        <f t="shared" si="109"/>
        <v>0</v>
      </c>
      <c r="BZ47" s="123">
        <f t="shared" si="71"/>
        <v>0</v>
      </c>
      <c r="CA47" s="122">
        <f t="shared" si="72"/>
        <v>0</v>
      </c>
      <c r="CB47" s="123">
        <f t="shared" si="73"/>
        <v>0</v>
      </c>
      <c r="CC47" s="122">
        <f t="shared" si="110"/>
        <v>0</v>
      </c>
      <c r="CD47" s="123">
        <f t="shared" si="74"/>
        <v>0</v>
      </c>
      <c r="CE47" s="122">
        <f t="shared" si="75"/>
        <v>0</v>
      </c>
      <c r="CF47" s="123">
        <f t="shared" si="76"/>
        <v>0</v>
      </c>
      <c r="CG47" s="122">
        <f t="shared" si="111"/>
        <v>0</v>
      </c>
      <c r="CH47" s="123">
        <f t="shared" si="77"/>
        <v>0</v>
      </c>
      <c r="CI47" s="122">
        <f t="shared" si="78"/>
        <v>0</v>
      </c>
      <c r="CJ47" s="123">
        <f t="shared" si="79"/>
        <v>0</v>
      </c>
      <c r="CK47" s="122">
        <f t="shared" si="112"/>
        <v>0</v>
      </c>
      <c r="CL47" s="123">
        <f t="shared" si="80"/>
        <v>0</v>
      </c>
      <c r="CM47" s="122">
        <f t="shared" si="81"/>
        <v>0</v>
      </c>
      <c r="CN47" s="123">
        <f t="shared" si="82"/>
        <v>0</v>
      </c>
      <c r="CO47" s="122">
        <f t="shared" si="113"/>
        <v>0</v>
      </c>
      <c r="CP47" s="123">
        <f t="shared" si="83"/>
        <v>0</v>
      </c>
      <c r="CQ47" s="122">
        <f t="shared" si="84"/>
        <v>0</v>
      </c>
      <c r="CR47" s="123">
        <f t="shared" si="85"/>
        <v>0</v>
      </c>
      <c r="CS47" s="122">
        <f t="shared" si="114"/>
        <v>0</v>
      </c>
      <c r="CT47" s="123">
        <f t="shared" si="86"/>
        <v>0</v>
      </c>
      <c r="CU47" s="122">
        <f t="shared" si="87"/>
        <v>0</v>
      </c>
      <c r="CV47" s="123">
        <f t="shared" si="88"/>
        <v>0</v>
      </c>
      <c r="CW47" s="122">
        <f t="shared" si="115"/>
        <v>0</v>
      </c>
      <c r="CX47" s="123">
        <f t="shared" si="89"/>
        <v>0</v>
      </c>
      <c r="CY47" s="122">
        <f t="shared" si="90"/>
        <v>0</v>
      </c>
      <c r="CZ47" s="123">
        <f t="shared" si="91"/>
        <v>0</v>
      </c>
      <c r="DA47" s="122">
        <f t="shared" si="116"/>
        <v>0</v>
      </c>
      <c r="DB47" s="123">
        <f t="shared" si="92"/>
        <v>0</v>
      </c>
      <c r="DC47" s="122">
        <f t="shared" si="93"/>
        <v>0</v>
      </c>
      <c r="DD47" s="123">
        <f t="shared" si="94"/>
        <v>0</v>
      </c>
      <c r="DE47" s="122">
        <f t="shared" si="117"/>
        <v>0</v>
      </c>
      <c r="DF47" s="123">
        <f t="shared" si="95"/>
        <v>0</v>
      </c>
      <c r="DG47" s="122">
        <f t="shared" si="96"/>
        <v>0</v>
      </c>
      <c r="DH47" s="123">
        <f t="shared" si="97"/>
        <v>0</v>
      </c>
      <c r="DI47" s="122">
        <f t="shared" si="118"/>
        <v>0</v>
      </c>
      <c r="DJ47" s="123">
        <f t="shared" si="98"/>
        <v>0</v>
      </c>
      <c r="DK47" s="122">
        <f t="shared" si="99"/>
        <v>0</v>
      </c>
      <c r="DL47" s="123">
        <f t="shared" si="100"/>
        <v>0</v>
      </c>
      <c r="DM47" s="122">
        <f t="shared" si="119"/>
        <v>0</v>
      </c>
      <c r="DN47" s="123">
        <f t="shared" si="101"/>
        <v>0</v>
      </c>
      <c r="DO47" s="122">
        <f t="shared" si="102"/>
        <v>0</v>
      </c>
      <c r="DP47" s="123">
        <f t="shared" si="103"/>
        <v>0</v>
      </c>
      <c r="DQ47" s="122">
        <f t="shared" si="120"/>
        <v>0</v>
      </c>
      <c r="DR47" s="123">
        <f t="shared" si="104"/>
        <v>0</v>
      </c>
      <c r="DS47" s="122"/>
      <c r="DT47" s="122"/>
      <c r="DU47" s="122" t="str">
        <f>LEFT(Page2of3!E47,1)</f>
        <v/>
      </c>
      <c r="DV47" s="122">
        <f>Page2of3!J47</f>
        <v>0</v>
      </c>
      <c r="DW47" s="122" t="str">
        <f t="shared" si="60"/>
        <v>0, .</v>
      </c>
      <c r="DX47" s="122"/>
      <c r="DY47" s="122"/>
      <c r="DZ47" s="122"/>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GD47" s="47"/>
      <c r="GE47" s="47"/>
    </row>
    <row r="48" spans="1:187" ht="16.2" customHeight="1" x14ac:dyDescent="0.3">
      <c r="A48" s="59"/>
      <c r="B48" s="12">
        <v>37</v>
      </c>
      <c r="C48" s="327">
        <f>Page2of3!C48</f>
        <v>0</v>
      </c>
      <c r="D48" s="328"/>
      <c r="E48" s="329" t="str">
        <f>IF(Page2of3!X48&gt;1,DW48," ")</f>
        <v xml:space="preserve"> </v>
      </c>
      <c r="F48" s="330"/>
      <c r="G48" s="330"/>
      <c r="H48" s="330"/>
      <c r="I48" s="330"/>
      <c r="J48" s="330"/>
      <c r="K48" s="330"/>
      <c r="L48" s="331"/>
      <c r="M48" s="332"/>
      <c r="N48" s="332"/>
      <c r="O48" s="332"/>
      <c r="P48" s="169"/>
      <c r="Q48" s="169"/>
      <c r="R48" s="169"/>
      <c r="S48" s="325"/>
      <c r="T48" s="325"/>
      <c r="U48" s="325"/>
      <c r="V48" s="325"/>
      <c r="W48" s="325"/>
      <c r="X48" s="325"/>
      <c r="Y48" s="325"/>
      <c r="Z48" s="325"/>
      <c r="AA48" s="325"/>
      <c r="AB48" s="325"/>
      <c r="AC48" s="169"/>
      <c r="AD48" s="333"/>
      <c r="AE48" s="333"/>
      <c r="AF48" s="333"/>
      <c r="AG48" s="333"/>
      <c r="AH48" s="333"/>
      <c r="AI48" s="333"/>
      <c r="AJ48" s="333"/>
      <c r="AK48" s="333"/>
      <c r="AL48" s="170"/>
      <c r="AM48" s="294"/>
      <c r="AN48" s="294"/>
      <c r="AO48" s="294"/>
      <c r="AP48" s="294"/>
      <c r="AQ48" s="294"/>
      <c r="AR48" s="294"/>
      <c r="AS48" s="294"/>
      <c r="AT48" s="294"/>
      <c r="AU48" s="294"/>
      <c r="AV48" s="294"/>
      <c r="AW48" s="294"/>
      <c r="AX48" s="294"/>
      <c r="AY48" s="294"/>
      <c r="AZ48" s="294"/>
      <c r="BA48" s="325"/>
      <c r="BB48" s="325"/>
      <c r="BC48" s="122"/>
      <c r="BD48" s="326">
        <f t="shared" si="61"/>
        <v>0</v>
      </c>
      <c r="BE48" s="326"/>
      <c r="BF48" s="326"/>
      <c r="BH48" s="326">
        <f t="shared" si="105"/>
        <v>0</v>
      </c>
      <c r="BI48" s="326"/>
      <c r="BJ48" s="326"/>
      <c r="BM48" s="122">
        <f t="shared" si="62"/>
        <v>0</v>
      </c>
      <c r="BN48" s="123">
        <f t="shared" si="63"/>
        <v>0</v>
      </c>
      <c r="BO48" s="122">
        <f t="shared" si="106"/>
        <v>0</v>
      </c>
      <c r="BP48" s="123">
        <f t="shared" si="64"/>
        <v>0</v>
      </c>
      <c r="BQ48" s="122">
        <f t="shared" si="65"/>
        <v>0</v>
      </c>
      <c r="BR48" s="123">
        <f t="shared" si="66"/>
        <v>0</v>
      </c>
      <c r="BS48" s="122">
        <f t="shared" si="107"/>
        <v>0</v>
      </c>
      <c r="BT48" s="123">
        <f t="shared" si="67"/>
        <v>0</v>
      </c>
      <c r="BU48" s="122">
        <f t="shared" si="68"/>
        <v>0</v>
      </c>
      <c r="BV48" s="122">
        <f t="shared" si="108"/>
        <v>0</v>
      </c>
      <c r="BW48" s="122">
        <f t="shared" si="69"/>
        <v>0</v>
      </c>
      <c r="BX48" s="123">
        <f t="shared" si="70"/>
        <v>0</v>
      </c>
      <c r="BY48" s="122">
        <f t="shared" si="109"/>
        <v>0</v>
      </c>
      <c r="BZ48" s="123">
        <f t="shared" si="71"/>
        <v>0</v>
      </c>
      <c r="CA48" s="122">
        <f t="shared" si="72"/>
        <v>0</v>
      </c>
      <c r="CB48" s="123">
        <f t="shared" si="73"/>
        <v>0</v>
      </c>
      <c r="CC48" s="122">
        <f t="shared" si="110"/>
        <v>0</v>
      </c>
      <c r="CD48" s="123">
        <f t="shared" si="74"/>
        <v>0</v>
      </c>
      <c r="CE48" s="122">
        <f t="shared" si="75"/>
        <v>0</v>
      </c>
      <c r="CF48" s="123">
        <f t="shared" si="76"/>
        <v>0</v>
      </c>
      <c r="CG48" s="122">
        <f t="shared" si="111"/>
        <v>0</v>
      </c>
      <c r="CH48" s="123">
        <f t="shared" si="77"/>
        <v>0</v>
      </c>
      <c r="CI48" s="122">
        <f t="shared" si="78"/>
        <v>0</v>
      </c>
      <c r="CJ48" s="123">
        <f t="shared" si="79"/>
        <v>0</v>
      </c>
      <c r="CK48" s="122">
        <f t="shared" si="112"/>
        <v>0</v>
      </c>
      <c r="CL48" s="123">
        <f t="shared" si="80"/>
        <v>0</v>
      </c>
      <c r="CM48" s="122">
        <f t="shared" si="81"/>
        <v>0</v>
      </c>
      <c r="CN48" s="123">
        <f t="shared" si="82"/>
        <v>0</v>
      </c>
      <c r="CO48" s="122">
        <f t="shared" si="113"/>
        <v>0</v>
      </c>
      <c r="CP48" s="123">
        <f t="shared" si="83"/>
        <v>0</v>
      </c>
      <c r="CQ48" s="122">
        <f t="shared" si="84"/>
        <v>0</v>
      </c>
      <c r="CR48" s="123">
        <f t="shared" si="85"/>
        <v>0</v>
      </c>
      <c r="CS48" s="122">
        <f t="shared" si="114"/>
        <v>0</v>
      </c>
      <c r="CT48" s="123">
        <f t="shared" si="86"/>
        <v>0</v>
      </c>
      <c r="CU48" s="122">
        <f t="shared" si="87"/>
        <v>0</v>
      </c>
      <c r="CV48" s="123">
        <f t="shared" si="88"/>
        <v>0</v>
      </c>
      <c r="CW48" s="122">
        <f t="shared" si="115"/>
        <v>0</v>
      </c>
      <c r="CX48" s="123">
        <f t="shared" si="89"/>
        <v>0</v>
      </c>
      <c r="CY48" s="122">
        <f t="shared" si="90"/>
        <v>0</v>
      </c>
      <c r="CZ48" s="123">
        <f t="shared" si="91"/>
        <v>0</v>
      </c>
      <c r="DA48" s="122">
        <f t="shared" si="116"/>
        <v>0</v>
      </c>
      <c r="DB48" s="123">
        <f t="shared" si="92"/>
        <v>0</v>
      </c>
      <c r="DC48" s="122">
        <f t="shared" si="93"/>
        <v>0</v>
      </c>
      <c r="DD48" s="123">
        <f t="shared" si="94"/>
        <v>0</v>
      </c>
      <c r="DE48" s="122">
        <f t="shared" si="117"/>
        <v>0</v>
      </c>
      <c r="DF48" s="123">
        <f t="shared" si="95"/>
        <v>0</v>
      </c>
      <c r="DG48" s="122">
        <f t="shared" si="96"/>
        <v>0</v>
      </c>
      <c r="DH48" s="123">
        <f t="shared" si="97"/>
        <v>0</v>
      </c>
      <c r="DI48" s="122">
        <f t="shared" si="118"/>
        <v>0</v>
      </c>
      <c r="DJ48" s="123">
        <f t="shared" si="98"/>
        <v>0</v>
      </c>
      <c r="DK48" s="122">
        <f t="shared" si="99"/>
        <v>0</v>
      </c>
      <c r="DL48" s="123">
        <f t="shared" si="100"/>
        <v>0</v>
      </c>
      <c r="DM48" s="122">
        <f t="shared" si="119"/>
        <v>0</v>
      </c>
      <c r="DN48" s="123">
        <f t="shared" si="101"/>
        <v>0</v>
      </c>
      <c r="DO48" s="122">
        <f t="shared" si="102"/>
        <v>0</v>
      </c>
      <c r="DP48" s="123">
        <f t="shared" si="103"/>
        <v>0</v>
      </c>
      <c r="DQ48" s="122">
        <f t="shared" si="120"/>
        <v>0</v>
      </c>
      <c r="DR48" s="123">
        <f t="shared" si="104"/>
        <v>0</v>
      </c>
      <c r="DS48" s="122"/>
      <c r="DT48" s="122"/>
      <c r="DU48" s="122" t="str">
        <f>LEFT(Page2of3!E48,1)</f>
        <v/>
      </c>
      <c r="DV48" s="122">
        <f>Page2of3!J48</f>
        <v>0</v>
      </c>
      <c r="DW48" s="122" t="str">
        <f t="shared" si="60"/>
        <v>0, .</v>
      </c>
      <c r="DX48" s="122"/>
      <c r="DY48" s="122"/>
      <c r="DZ48" s="122"/>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GD48" s="47"/>
      <c r="GE48" s="47"/>
    </row>
    <row r="49" spans="1:187" ht="16.2" customHeight="1" x14ac:dyDescent="0.3">
      <c r="A49" s="59"/>
      <c r="B49" s="12">
        <v>38</v>
      </c>
      <c r="C49" s="327">
        <f>Page2of3!C49</f>
        <v>0</v>
      </c>
      <c r="D49" s="328"/>
      <c r="E49" s="329" t="str">
        <f>IF(Page2of3!X49&gt;1,DW49," ")</f>
        <v xml:space="preserve"> </v>
      </c>
      <c r="F49" s="330"/>
      <c r="G49" s="330"/>
      <c r="H49" s="330"/>
      <c r="I49" s="330"/>
      <c r="J49" s="330"/>
      <c r="K49" s="330"/>
      <c r="L49" s="331"/>
      <c r="M49" s="332"/>
      <c r="N49" s="332"/>
      <c r="O49" s="332"/>
      <c r="P49" s="62"/>
      <c r="Q49" s="63"/>
      <c r="R49" s="63"/>
      <c r="S49" s="338"/>
      <c r="T49" s="339"/>
      <c r="U49" s="343"/>
      <c r="V49" s="344"/>
      <c r="W49" s="335"/>
      <c r="X49" s="336"/>
      <c r="Y49" s="345"/>
      <c r="Z49" s="202"/>
      <c r="AA49" s="345"/>
      <c r="AB49" s="202"/>
      <c r="AC49" s="164"/>
      <c r="AD49" s="346"/>
      <c r="AE49" s="347"/>
      <c r="AF49" s="347"/>
      <c r="AG49" s="347"/>
      <c r="AH49" s="347"/>
      <c r="AI49" s="347"/>
      <c r="AJ49" s="347"/>
      <c r="AK49" s="348"/>
      <c r="AL49" s="166"/>
      <c r="AM49" s="294"/>
      <c r="AN49" s="294"/>
      <c r="AO49" s="294"/>
      <c r="AP49" s="294"/>
      <c r="AQ49" s="294"/>
      <c r="AR49" s="294"/>
      <c r="AS49" s="294"/>
      <c r="AT49" s="294"/>
      <c r="AU49" s="294"/>
      <c r="AV49" s="294"/>
      <c r="AW49" s="294"/>
      <c r="AX49" s="294"/>
      <c r="AY49" s="294"/>
      <c r="AZ49" s="294"/>
      <c r="BA49" s="335"/>
      <c r="BB49" s="336"/>
      <c r="BD49" s="326">
        <f t="shared" si="61"/>
        <v>0</v>
      </c>
      <c r="BE49" s="326"/>
      <c r="BF49" s="326"/>
      <c r="BH49" s="326">
        <f t="shared" si="105"/>
        <v>0</v>
      </c>
      <c r="BI49" s="326"/>
      <c r="BJ49" s="326"/>
      <c r="BM49" s="122">
        <f t="shared" si="62"/>
        <v>0</v>
      </c>
      <c r="BN49" s="123">
        <f t="shared" si="63"/>
        <v>0</v>
      </c>
      <c r="BO49" s="122">
        <f t="shared" si="106"/>
        <v>0</v>
      </c>
      <c r="BP49" s="123">
        <f t="shared" si="64"/>
        <v>0</v>
      </c>
      <c r="BQ49" s="122">
        <f t="shared" si="65"/>
        <v>0</v>
      </c>
      <c r="BR49" s="123">
        <f t="shared" si="66"/>
        <v>0</v>
      </c>
      <c r="BS49" s="122">
        <f t="shared" si="107"/>
        <v>0</v>
      </c>
      <c r="BT49" s="123">
        <f t="shared" si="67"/>
        <v>0</v>
      </c>
      <c r="BU49" s="122">
        <f t="shared" si="68"/>
        <v>0</v>
      </c>
      <c r="BV49" s="122">
        <f t="shared" si="108"/>
        <v>0</v>
      </c>
      <c r="BW49" s="122">
        <f t="shared" si="69"/>
        <v>0</v>
      </c>
      <c r="BX49" s="123">
        <f t="shared" si="70"/>
        <v>0</v>
      </c>
      <c r="BY49" s="122">
        <f t="shared" si="109"/>
        <v>0</v>
      </c>
      <c r="BZ49" s="123">
        <f t="shared" si="71"/>
        <v>0</v>
      </c>
      <c r="CA49" s="122">
        <f t="shared" si="72"/>
        <v>0</v>
      </c>
      <c r="CB49" s="123">
        <f t="shared" si="73"/>
        <v>0</v>
      </c>
      <c r="CC49" s="122">
        <f t="shared" si="110"/>
        <v>0</v>
      </c>
      <c r="CD49" s="123">
        <f t="shared" si="74"/>
        <v>0</v>
      </c>
      <c r="CE49" s="122">
        <f t="shared" si="75"/>
        <v>0</v>
      </c>
      <c r="CF49" s="123">
        <f t="shared" si="76"/>
        <v>0</v>
      </c>
      <c r="CG49" s="122">
        <f t="shared" si="111"/>
        <v>0</v>
      </c>
      <c r="CH49" s="123">
        <f t="shared" si="77"/>
        <v>0</v>
      </c>
      <c r="CI49" s="122">
        <f t="shared" si="78"/>
        <v>0</v>
      </c>
      <c r="CJ49" s="123">
        <f t="shared" si="79"/>
        <v>0</v>
      </c>
      <c r="CK49" s="122">
        <f t="shared" si="112"/>
        <v>0</v>
      </c>
      <c r="CL49" s="123">
        <f t="shared" si="80"/>
        <v>0</v>
      </c>
      <c r="CM49" s="122">
        <f t="shared" si="81"/>
        <v>0</v>
      </c>
      <c r="CN49" s="123">
        <f t="shared" si="82"/>
        <v>0</v>
      </c>
      <c r="CO49" s="122">
        <f t="shared" si="113"/>
        <v>0</v>
      </c>
      <c r="CP49" s="123">
        <f t="shared" si="83"/>
        <v>0</v>
      </c>
      <c r="CQ49" s="122">
        <f t="shared" si="84"/>
        <v>0</v>
      </c>
      <c r="CR49" s="123">
        <f t="shared" si="85"/>
        <v>0</v>
      </c>
      <c r="CS49" s="122">
        <f t="shared" si="114"/>
        <v>0</v>
      </c>
      <c r="CT49" s="123">
        <f t="shared" si="86"/>
        <v>0</v>
      </c>
      <c r="CU49" s="122">
        <f t="shared" si="87"/>
        <v>0</v>
      </c>
      <c r="CV49" s="123">
        <f t="shared" si="88"/>
        <v>0</v>
      </c>
      <c r="CW49" s="122">
        <f t="shared" si="115"/>
        <v>0</v>
      </c>
      <c r="CX49" s="123">
        <f t="shared" si="89"/>
        <v>0</v>
      </c>
      <c r="CY49" s="122">
        <f t="shared" si="90"/>
        <v>0</v>
      </c>
      <c r="CZ49" s="123">
        <f t="shared" si="91"/>
        <v>0</v>
      </c>
      <c r="DA49" s="122">
        <f t="shared" si="116"/>
        <v>0</v>
      </c>
      <c r="DB49" s="123">
        <f t="shared" si="92"/>
        <v>0</v>
      </c>
      <c r="DC49" s="122">
        <f t="shared" si="93"/>
        <v>0</v>
      </c>
      <c r="DD49" s="123">
        <f t="shared" si="94"/>
        <v>0</v>
      </c>
      <c r="DE49" s="122">
        <f t="shared" si="117"/>
        <v>0</v>
      </c>
      <c r="DF49" s="123">
        <f t="shared" si="95"/>
        <v>0</v>
      </c>
      <c r="DG49" s="122">
        <f t="shared" si="96"/>
        <v>0</v>
      </c>
      <c r="DH49" s="123">
        <f t="shared" si="97"/>
        <v>0</v>
      </c>
      <c r="DI49" s="122">
        <f t="shared" si="118"/>
        <v>0</v>
      </c>
      <c r="DJ49" s="123">
        <f t="shared" si="98"/>
        <v>0</v>
      </c>
      <c r="DK49" s="122">
        <f t="shared" si="99"/>
        <v>0</v>
      </c>
      <c r="DL49" s="123">
        <f t="shared" si="100"/>
        <v>0</v>
      </c>
      <c r="DM49" s="122">
        <f t="shared" si="119"/>
        <v>0</v>
      </c>
      <c r="DN49" s="123">
        <f t="shared" si="101"/>
        <v>0</v>
      </c>
      <c r="DO49" s="122">
        <f t="shared" si="102"/>
        <v>0</v>
      </c>
      <c r="DP49" s="123">
        <f t="shared" si="103"/>
        <v>0</v>
      </c>
      <c r="DQ49" s="122">
        <f t="shared" si="120"/>
        <v>0</v>
      </c>
      <c r="DR49" s="123">
        <f t="shared" si="104"/>
        <v>0</v>
      </c>
      <c r="DS49" s="122"/>
      <c r="DT49" s="122"/>
      <c r="DU49" s="122" t="str">
        <f>LEFT(Page2of3!E49,1)</f>
        <v/>
      </c>
      <c r="DV49" s="122">
        <f>Page2of3!J49</f>
        <v>0</v>
      </c>
      <c r="DW49" s="122" t="str">
        <f t="shared" si="60"/>
        <v>0, .</v>
      </c>
      <c r="DX49" s="122"/>
      <c r="DY49" s="122"/>
      <c r="DZ49" s="122"/>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GD49" s="47"/>
      <c r="GE49" s="47"/>
    </row>
    <row r="50" spans="1:187" ht="16.2" customHeight="1" x14ac:dyDescent="0.3">
      <c r="A50" s="59"/>
      <c r="B50" s="12">
        <v>39</v>
      </c>
      <c r="C50" s="327">
        <f>Page2of3!C50</f>
        <v>0</v>
      </c>
      <c r="D50" s="328"/>
      <c r="E50" s="329" t="str">
        <f>IF(Page2of3!X50&gt;1,DW50," ")</f>
        <v xml:space="preserve"> </v>
      </c>
      <c r="F50" s="330"/>
      <c r="G50" s="330"/>
      <c r="H50" s="330"/>
      <c r="I50" s="330"/>
      <c r="J50" s="330"/>
      <c r="K50" s="330"/>
      <c r="L50" s="331"/>
      <c r="M50" s="337"/>
      <c r="N50" s="337"/>
      <c r="O50" s="337"/>
      <c r="P50" s="62"/>
      <c r="Q50" s="63"/>
      <c r="R50" s="63"/>
      <c r="S50" s="338"/>
      <c r="T50" s="339"/>
      <c r="U50" s="338"/>
      <c r="V50" s="336"/>
      <c r="W50" s="335"/>
      <c r="X50" s="336"/>
      <c r="Y50" s="335"/>
      <c r="Z50" s="336"/>
      <c r="AA50" s="335"/>
      <c r="AB50" s="336"/>
      <c r="AC50" s="167"/>
      <c r="AD50" s="340"/>
      <c r="AE50" s="341"/>
      <c r="AF50" s="341"/>
      <c r="AG50" s="341"/>
      <c r="AH50" s="341"/>
      <c r="AI50" s="341"/>
      <c r="AJ50" s="341"/>
      <c r="AK50" s="342"/>
      <c r="AL50" s="168"/>
      <c r="AM50" s="334"/>
      <c r="AN50" s="334"/>
      <c r="AO50" s="334"/>
      <c r="AP50" s="334"/>
      <c r="AQ50" s="334"/>
      <c r="AR50" s="334"/>
      <c r="AS50" s="334"/>
      <c r="AT50" s="334"/>
      <c r="AU50" s="334"/>
      <c r="AV50" s="334"/>
      <c r="AW50" s="334"/>
      <c r="AX50" s="334"/>
      <c r="AY50" s="334"/>
      <c r="AZ50" s="334"/>
      <c r="BA50" s="335"/>
      <c r="BB50" s="336"/>
      <c r="BD50" s="326">
        <f t="shared" si="61"/>
        <v>0</v>
      </c>
      <c r="BE50" s="326"/>
      <c r="BF50" s="326"/>
      <c r="BH50" s="326">
        <f t="shared" si="105"/>
        <v>0</v>
      </c>
      <c r="BI50" s="326"/>
      <c r="BJ50" s="326"/>
      <c r="BM50" s="122">
        <f t="shared" si="62"/>
        <v>0</v>
      </c>
      <c r="BN50" s="123">
        <f t="shared" si="63"/>
        <v>0</v>
      </c>
      <c r="BO50" s="122">
        <f t="shared" si="106"/>
        <v>0</v>
      </c>
      <c r="BP50" s="123">
        <f t="shared" si="64"/>
        <v>0</v>
      </c>
      <c r="BQ50" s="122">
        <f t="shared" si="65"/>
        <v>0</v>
      </c>
      <c r="BR50" s="123">
        <f t="shared" si="66"/>
        <v>0</v>
      </c>
      <c r="BS50" s="122">
        <f t="shared" si="107"/>
        <v>0</v>
      </c>
      <c r="BT50" s="123">
        <f t="shared" si="67"/>
        <v>0</v>
      </c>
      <c r="BU50" s="122">
        <f t="shared" si="68"/>
        <v>0</v>
      </c>
      <c r="BV50" s="122">
        <f t="shared" si="108"/>
        <v>0</v>
      </c>
      <c r="BW50" s="122">
        <f t="shared" si="69"/>
        <v>0</v>
      </c>
      <c r="BX50" s="123">
        <f t="shared" si="70"/>
        <v>0</v>
      </c>
      <c r="BY50" s="122">
        <f t="shared" si="109"/>
        <v>0</v>
      </c>
      <c r="BZ50" s="123">
        <f t="shared" si="71"/>
        <v>0</v>
      </c>
      <c r="CA50" s="122">
        <f t="shared" si="72"/>
        <v>0</v>
      </c>
      <c r="CB50" s="123">
        <f t="shared" si="73"/>
        <v>0</v>
      </c>
      <c r="CC50" s="122">
        <f t="shared" si="110"/>
        <v>0</v>
      </c>
      <c r="CD50" s="123">
        <f t="shared" si="74"/>
        <v>0</v>
      </c>
      <c r="CE50" s="122">
        <f t="shared" si="75"/>
        <v>0</v>
      </c>
      <c r="CF50" s="123">
        <f t="shared" si="76"/>
        <v>0</v>
      </c>
      <c r="CG50" s="122">
        <f t="shared" si="111"/>
        <v>0</v>
      </c>
      <c r="CH50" s="123">
        <f t="shared" si="77"/>
        <v>0</v>
      </c>
      <c r="CI50" s="122">
        <f t="shared" si="78"/>
        <v>0</v>
      </c>
      <c r="CJ50" s="123">
        <f t="shared" si="79"/>
        <v>0</v>
      </c>
      <c r="CK50" s="122">
        <f t="shared" si="112"/>
        <v>0</v>
      </c>
      <c r="CL50" s="123">
        <f t="shared" si="80"/>
        <v>0</v>
      </c>
      <c r="CM50" s="122">
        <f t="shared" si="81"/>
        <v>0</v>
      </c>
      <c r="CN50" s="123">
        <f t="shared" si="82"/>
        <v>0</v>
      </c>
      <c r="CO50" s="122">
        <f t="shared" si="113"/>
        <v>0</v>
      </c>
      <c r="CP50" s="123">
        <f t="shared" si="83"/>
        <v>0</v>
      </c>
      <c r="CQ50" s="122">
        <f t="shared" si="84"/>
        <v>0</v>
      </c>
      <c r="CR50" s="123">
        <f t="shared" si="85"/>
        <v>0</v>
      </c>
      <c r="CS50" s="122">
        <f t="shared" si="114"/>
        <v>0</v>
      </c>
      <c r="CT50" s="123">
        <f t="shared" si="86"/>
        <v>0</v>
      </c>
      <c r="CU50" s="122">
        <f t="shared" si="87"/>
        <v>0</v>
      </c>
      <c r="CV50" s="123">
        <f t="shared" si="88"/>
        <v>0</v>
      </c>
      <c r="CW50" s="122">
        <f t="shared" si="115"/>
        <v>0</v>
      </c>
      <c r="CX50" s="123">
        <f t="shared" si="89"/>
        <v>0</v>
      </c>
      <c r="CY50" s="122">
        <f t="shared" si="90"/>
        <v>0</v>
      </c>
      <c r="CZ50" s="123">
        <f t="shared" si="91"/>
        <v>0</v>
      </c>
      <c r="DA50" s="122">
        <f t="shared" si="116"/>
        <v>0</v>
      </c>
      <c r="DB50" s="123">
        <f t="shared" si="92"/>
        <v>0</v>
      </c>
      <c r="DC50" s="122">
        <f t="shared" si="93"/>
        <v>0</v>
      </c>
      <c r="DD50" s="123">
        <f t="shared" si="94"/>
        <v>0</v>
      </c>
      <c r="DE50" s="122">
        <f t="shared" si="117"/>
        <v>0</v>
      </c>
      <c r="DF50" s="123">
        <f t="shared" si="95"/>
        <v>0</v>
      </c>
      <c r="DG50" s="122">
        <f t="shared" si="96"/>
        <v>0</v>
      </c>
      <c r="DH50" s="123">
        <f t="shared" si="97"/>
        <v>0</v>
      </c>
      <c r="DI50" s="122">
        <f t="shared" si="118"/>
        <v>0</v>
      </c>
      <c r="DJ50" s="123">
        <f t="shared" si="98"/>
        <v>0</v>
      </c>
      <c r="DK50" s="122">
        <f t="shared" si="99"/>
        <v>0</v>
      </c>
      <c r="DL50" s="123">
        <f t="shared" si="100"/>
        <v>0</v>
      </c>
      <c r="DM50" s="122">
        <f t="shared" si="119"/>
        <v>0</v>
      </c>
      <c r="DN50" s="123">
        <f t="shared" si="101"/>
        <v>0</v>
      </c>
      <c r="DO50" s="122">
        <f t="shared" si="102"/>
        <v>0</v>
      </c>
      <c r="DP50" s="123">
        <f t="shared" si="103"/>
        <v>0</v>
      </c>
      <c r="DQ50" s="122">
        <f t="shared" si="120"/>
        <v>0</v>
      </c>
      <c r="DR50" s="123">
        <f t="shared" si="104"/>
        <v>0</v>
      </c>
      <c r="DS50" s="122"/>
      <c r="DT50" s="122"/>
      <c r="DU50" s="122" t="str">
        <f>LEFT(Page2of3!E50,1)</f>
        <v/>
      </c>
      <c r="DV50" s="122">
        <f>Page2of3!J50</f>
        <v>0</v>
      </c>
      <c r="DW50" s="122" t="str">
        <f t="shared" si="60"/>
        <v>0, .</v>
      </c>
      <c r="DX50" s="122"/>
      <c r="DY50" s="122"/>
      <c r="DZ50" s="122"/>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GD50" s="47"/>
      <c r="GE50" s="47"/>
    </row>
    <row r="51" spans="1:187" ht="16.2" customHeight="1" x14ac:dyDescent="0.3">
      <c r="A51" s="59"/>
      <c r="B51" s="12">
        <v>40</v>
      </c>
      <c r="C51" s="327">
        <f>Page2of3!C51</f>
        <v>0</v>
      </c>
      <c r="D51" s="328"/>
      <c r="E51" s="329" t="str">
        <f>IF(Page2of3!X51&gt;1,DW51," ")</f>
        <v xml:space="preserve"> </v>
      </c>
      <c r="F51" s="330"/>
      <c r="G51" s="330"/>
      <c r="H51" s="330"/>
      <c r="I51" s="330"/>
      <c r="J51" s="330"/>
      <c r="K51" s="330"/>
      <c r="L51" s="331"/>
      <c r="M51" s="332"/>
      <c r="N51" s="332"/>
      <c r="O51" s="332"/>
      <c r="P51" s="169"/>
      <c r="Q51" s="169"/>
      <c r="R51" s="169"/>
      <c r="S51" s="325"/>
      <c r="T51" s="325"/>
      <c r="U51" s="325"/>
      <c r="V51" s="325"/>
      <c r="W51" s="325"/>
      <c r="X51" s="325"/>
      <c r="Y51" s="325"/>
      <c r="Z51" s="325"/>
      <c r="AA51" s="325"/>
      <c r="AB51" s="325"/>
      <c r="AC51" s="169"/>
      <c r="AD51" s="333"/>
      <c r="AE51" s="333"/>
      <c r="AF51" s="333"/>
      <c r="AG51" s="333"/>
      <c r="AH51" s="333"/>
      <c r="AI51" s="333"/>
      <c r="AJ51" s="333"/>
      <c r="AK51" s="333"/>
      <c r="AL51" s="170"/>
      <c r="AM51" s="294"/>
      <c r="AN51" s="294"/>
      <c r="AO51" s="294"/>
      <c r="AP51" s="294"/>
      <c r="AQ51" s="294"/>
      <c r="AR51" s="294"/>
      <c r="AS51" s="294"/>
      <c r="AT51" s="294"/>
      <c r="AU51" s="294"/>
      <c r="AV51" s="294"/>
      <c r="AW51" s="294"/>
      <c r="AX51" s="294"/>
      <c r="AY51" s="294"/>
      <c r="AZ51" s="294"/>
      <c r="BA51" s="325"/>
      <c r="BB51" s="325"/>
      <c r="BC51" s="122"/>
      <c r="BD51" s="326">
        <f t="shared" si="61"/>
        <v>0</v>
      </c>
      <c r="BE51" s="326"/>
      <c r="BF51" s="326"/>
      <c r="BH51" s="326">
        <f t="shared" si="105"/>
        <v>0</v>
      </c>
      <c r="BI51" s="326"/>
      <c r="BJ51" s="326"/>
      <c r="BM51" s="122">
        <f t="shared" si="62"/>
        <v>0</v>
      </c>
      <c r="BN51" s="123">
        <f t="shared" si="63"/>
        <v>0</v>
      </c>
      <c r="BO51" s="122">
        <f t="shared" si="106"/>
        <v>0</v>
      </c>
      <c r="BP51" s="123">
        <f t="shared" si="64"/>
        <v>0</v>
      </c>
      <c r="BQ51" s="122">
        <f t="shared" si="65"/>
        <v>0</v>
      </c>
      <c r="BR51" s="123">
        <f t="shared" si="66"/>
        <v>0</v>
      </c>
      <c r="BS51" s="122">
        <f t="shared" si="107"/>
        <v>0</v>
      </c>
      <c r="BT51" s="123">
        <f t="shared" si="67"/>
        <v>0</v>
      </c>
      <c r="BU51" s="122">
        <f t="shared" si="68"/>
        <v>0</v>
      </c>
      <c r="BV51" s="122">
        <f t="shared" si="108"/>
        <v>0</v>
      </c>
      <c r="BW51" s="122">
        <f t="shared" si="69"/>
        <v>0</v>
      </c>
      <c r="BX51" s="123">
        <f t="shared" si="70"/>
        <v>0</v>
      </c>
      <c r="BY51" s="122">
        <f t="shared" si="109"/>
        <v>0</v>
      </c>
      <c r="BZ51" s="123">
        <f t="shared" si="71"/>
        <v>0</v>
      </c>
      <c r="CA51" s="122">
        <f t="shared" si="72"/>
        <v>0</v>
      </c>
      <c r="CB51" s="123">
        <f t="shared" si="73"/>
        <v>0</v>
      </c>
      <c r="CC51" s="122">
        <f t="shared" si="110"/>
        <v>0</v>
      </c>
      <c r="CD51" s="123">
        <f t="shared" si="74"/>
        <v>0</v>
      </c>
      <c r="CE51" s="122">
        <f t="shared" si="75"/>
        <v>0</v>
      </c>
      <c r="CF51" s="123">
        <f t="shared" si="76"/>
        <v>0</v>
      </c>
      <c r="CG51" s="122">
        <f t="shared" si="111"/>
        <v>0</v>
      </c>
      <c r="CH51" s="123">
        <f t="shared" si="77"/>
        <v>0</v>
      </c>
      <c r="CI51" s="122">
        <f t="shared" si="78"/>
        <v>0</v>
      </c>
      <c r="CJ51" s="123">
        <f t="shared" si="79"/>
        <v>0</v>
      </c>
      <c r="CK51" s="122">
        <f t="shared" si="112"/>
        <v>0</v>
      </c>
      <c r="CL51" s="123">
        <f t="shared" si="80"/>
        <v>0</v>
      </c>
      <c r="CM51" s="122">
        <f t="shared" si="81"/>
        <v>0</v>
      </c>
      <c r="CN51" s="123">
        <f t="shared" si="82"/>
        <v>0</v>
      </c>
      <c r="CO51" s="122">
        <f t="shared" si="113"/>
        <v>0</v>
      </c>
      <c r="CP51" s="123">
        <f t="shared" si="83"/>
        <v>0</v>
      </c>
      <c r="CQ51" s="122">
        <f t="shared" si="84"/>
        <v>0</v>
      </c>
      <c r="CR51" s="123">
        <f t="shared" si="85"/>
        <v>0</v>
      </c>
      <c r="CS51" s="122">
        <f t="shared" si="114"/>
        <v>0</v>
      </c>
      <c r="CT51" s="123">
        <f t="shared" si="86"/>
        <v>0</v>
      </c>
      <c r="CU51" s="122">
        <f t="shared" si="87"/>
        <v>0</v>
      </c>
      <c r="CV51" s="123">
        <f t="shared" si="88"/>
        <v>0</v>
      </c>
      <c r="CW51" s="122">
        <f t="shared" si="115"/>
        <v>0</v>
      </c>
      <c r="CX51" s="123">
        <f t="shared" si="89"/>
        <v>0</v>
      </c>
      <c r="CY51" s="122">
        <f t="shared" si="90"/>
        <v>0</v>
      </c>
      <c r="CZ51" s="123">
        <f t="shared" si="91"/>
        <v>0</v>
      </c>
      <c r="DA51" s="122">
        <f t="shared" si="116"/>
        <v>0</v>
      </c>
      <c r="DB51" s="123">
        <f t="shared" si="92"/>
        <v>0</v>
      </c>
      <c r="DC51" s="122">
        <f t="shared" si="93"/>
        <v>0</v>
      </c>
      <c r="DD51" s="123">
        <f t="shared" si="94"/>
        <v>0</v>
      </c>
      <c r="DE51" s="122">
        <f t="shared" si="117"/>
        <v>0</v>
      </c>
      <c r="DF51" s="123">
        <f t="shared" si="95"/>
        <v>0</v>
      </c>
      <c r="DG51" s="122">
        <f t="shared" si="96"/>
        <v>0</v>
      </c>
      <c r="DH51" s="123">
        <f t="shared" si="97"/>
        <v>0</v>
      </c>
      <c r="DI51" s="122">
        <f t="shared" si="118"/>
        <v>0</v>
      </c>
      <c r="DJ51" s="123">
        <f t="shared" si="98"/>
        <v>0</v>
      </c>
      <c r="DK51" s="122">
        <f t="shared" si="99"/>
        <v>0</v>
      </c>
      <c r="DL51" s="123">
        <f t="shared" si="100"/>
        <v>0</v>
      </c>
      <c r="DM51" s="122">
        <f t="shared" si="119"/>
        <v>0</v>
      </c>
      <c r="DN51" s="123">
        <f t="shared" si="101"/>
        <v>0</v>
      </c>
      <c r="DO51" s="122">
        <f t="shared" si="102"/>
        <v>0</v>
      </c>
      <c r="DP51" s="123">
        <f t="shared" si="103"/>
        <v>0</v>
      </c>
      <c r="DQ51" s="122">
        <f t="shared" si="120"/>
        <v>0</v>
      </c>
      <c r="DR51" s="123">
        <f t="shared" si="104"/>
        <v>0</v>
      </c>
      <c r="DS51" s="122"/>
      <c r="DT51" s="122"/>
      <c r="DU51" s="122" t="str">
        <f>LEFT(Page2of3!E51,1)</f>
        <v/>
      </c>
      <c r="DV51" s="122">
        <f>Page2of3!J51</f>
        <v>0</v>
      </c>
      <c r="DW51" s="122" t="str">
        <f t="shared" si="60"/>
        <v>0, .</v>
      </c>
      <c r="DX51" s="122"/>
      <c r="DY51" s="122"/>
      <c r="DZ51" s="122"/>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GD51" s="47"/>
      <c r="GE51" s="47"/>
    </row>
    <row r="52" spans="1:187" ht="16.2" customHeight="1" x14ac:dyDescent="0.3">
      <c r="A52" s="59"/>
      <c r="B52" s="12">
        <v>41</v>
      </c>
      <c r="C52" s="327">
        <f>Page2of3!C52</f>
        <v>0</v>
      </c>
      <c r="D52" s="328"/>
      <c r="E52" s="329" t="str">
        <f>IF(Page2of3!X52&gt;1,DW52," ")</f>
        <v xml:space="preserve"> </v>
      </c>
      <c r="F52" s="330"/>
      <c r="G52" s="330"/>
      <c r="H52" s="330"/>
      <c r="I52" s="330"/>
      <c r="J52" s="330"/>
      <c r="K52" s="330"/>
      <c r="L52" s="331"/>
      <c r="M52" s="332"/>
      <c r="N52" s="332"/>
      <c r="O52" s="332"/>
      <c r="P52" s="62"/>
      <c r="Q52" s="63"/>
      <c r="R52" s="63"/>
      <c r="S52" s="338"/>
      <c r="T52" s="339"/>
      <c r="U52" s="343"/>
      <c r="V52" s="344"/>
      <c r="W52" s="335"/>
      <c r="X52" s="336"/>
      <c r="Y52" s="345"/>
      <c r="Z52" s="202"/>
      <c r="AA52" s="345"/>
      <c r="AB52" s="202"/>
      <c r="AC52" s="164"/>
      <c r="AD52" s="346"/>
      <c r="AE52" s="347"/>
      <c r="AF52" s="347"/>
      <c r="AG52" s="347"/>
      <c r="AH52" s="347"/>
      <c r="AI52" s="347"/>
      <c r="AJ52" s="347"/>
      <c r="AK52" s="348"/>
      <c r="AL52" s="166"/>
      <c r="AM52" s="294"/>
      <c r="AN52" s="294"/>
      <c r="AO52" s="294"/>
      <c r="AP52" s="294"/>
      <c r="AQ52" s="294"/>
      <c r="AR52" s="294"/>
      <c r="AS52" s="294"/>
      <c r="AT52" s="294"/>
      <c r="AU52" s="294"/>
      <c r="AV52" s="294"/>
      <c r="AW52" s="294"/>
      <c r="AX52" s="294"/>
      <c r="AY52" s="294"/>
      <c r="AZ52" s="294"/>
      <c r="BA52" s="335"/>
      <c r="BB52" s="336"/>
      <c r="BD52" s="326">
        <f t="shared" si="61"/>
        <v>0</v>
      </c>
      <c r="BE52" s="326"/>
      <c r="BF52" s="326"/>
      <c r="BH52" s="326">
        <f t="shared" si="105"/>
        <v>0</v>
      </c>
      <c r="BI52" s="326"/>
      <c r="BJ52" s="326"/>
      <c r="BM52" s="122">
        <f t="shared" si="62"/>
        <v>0</v>
      </c>
      <c r="BN52" s="123">
        <f t="shared" si="63"/>
        <v>0</v>
      </c>
      <c r="BO52" s="122">
        <f t="shared" si="106"/>
        <v>0</v>
      </c>
      <c r="BP52" s="123">
        <f t="shared" si="64"/>
        <v>0</v>
      </c>
      <c r="BQ52" s="122">
        <f t="shared" si="65"/>
        <v>0</v>
      </c>
      <c r="BR52" s="123">
        <f t="shared" si="66"/>
        <v>0</v>
      </c>
      <c r="BS52" s="122">
        <f t="shared" si="107"/>
        <v>0</v>
      </c>
      <c r="BT52" s="123">
        <f t="shared" si="67"/>
        <v>0</v>
      </c>
      <c r="BU52" s="122">
        <f t="shared" si="68"/>
        <v>0</v>
      </c>
      <c r="BV52" s="122">
        <f t="shared" si="108"/>
        <v>0</v>
      </c>
      <c r="BW52" s="122">
        <f t="shared" si="69"/>
        <v>0</v>
      </c>
      <c r="BX52" s="123">
        <f t="shared" si="70"/>
        <v>0</v>
      </c>
      <c r="BY52" s="122">
        <f t="shared" si="109"/>
        <v>0</v>
      </c>
      <c r="BZ52" s="123">
        <f t="shared" si="71"/>
        <v>0</v>
      </c>
      <c r="CA52" s="122">
        <f t="shared" si="72"/>
        <v>0</v>
      </c>
      <c r="CB52" s="123">
        <f t="shared" si="73"/>
        <v>0</v>
      </c>
      <c r="CC52" s="122">
        <f t="shared" si="110"/>
        <v>0</v>
      </c>
      <c r="CD52" s="123">
        <f t="shared" si="74"/>
        <v>0</v>
      </c>
      <c r="CE52" s="122">
        <f t="shared" si="75"/>
        <v>0</v>
      </c>
      <c r="CF52" s="123">
        <f t="shared" si="76"/>
        <v>0</v>
      </c>
      <c r="CG52" s="122">
        <f t="shared" si="111"/>
        <v>0</v>
      </c>
      <c r="CH52" s="123">
        <f t="shared" si="77"/>
        <v>0</v>
      </c>
      <c r="CI52" s="122">
        <f t="shared" si="78"/>
        <v>0</v>
      </c>
      <c r="CJ52" s="123">
        <f t="shared" si="79"/>
        <v>0</v>
      </c>
      <c r="CK52" s="122">
        <f t="shared" si="112"/>
        <v>0</v>
      </c>
      <c r="CL52" s="123">
        <f t="shared" si="80"/>
        <v>0</v>
      </c>
      <c r="CM52" s="122">
        <f t="shared" si="81"/>
        <v>0</v>
      </c>
      <c r="CN52" s="123">
        <f t="shared" si="82"/>
        <v>0</v>
      </c>
      <c r="CO52" s="122">
        <f t="shared" si="113"/>
        <v>0</v>
      </c>
      <c r="CP52" s="123">
        <f t="shared" si="83"/>
        <v>0</v>
      </c>
      <c r="CQ52" s="122">
        <f t="shared" si="84"/>
        <v>0</v>
      </c>
      <c r="CR52" s="123">
        <f t="shared" si="85"/>
        <v>0</v>
      </c>
      <c r="CS52" s="122">
        <f t="shared" si="114"/>
        <v>0</v>
      </c>
      <c r="CT52" s="123">
        <f t="shared" si="86"/>
        <v>0</v>
      </c>
      <c r="CU52" s="122">
        <f t="shared" si="87"/>
        <v>0</v>
      </c>
      <c r="CV52" s="123">
        <f t="shared" si="88"/>
        <v>0</v>
      </c>
      <c r="CW52" s="122">
        <f t="shared" si="115"/>
        <v>0</v>
      </c>
      <c r="CX52" s="123">
        <f t="shared" si="89"/>
        <v>0</v>
      </c>
      <c r="CY52" s="122">
        <f t="shared" si="90"/>
        <v>0</v>
      </c>
      <c r="CZ52" s="123">
        <f t="shared" si="91"/>
        <v>0</v>
      </c>
      <c r="DA52" s="122">
        <f t="shared" si="116"/>
        <v>0</v>
      </c>
      <c r="DB52" s="123">
        <f t="shared" si="92"/>
        <v>0</v>
      </c>
      <c r="DC52" s="122">
        <f t="shared" si="93"/>
        <v>0</v>
      </c>
      <c r="DD52" s="123">
        <f t="shared" si="94"/>
        <v>0</v>
      </c>
      <c r="DE52" s="122">
        <f t="shared" si="117"/>
        <v>0</v>
      </c>
      <c r="DF52" s="123">
        <f t="shared" si="95"/>
        <v>0</v>
      </c>
      <c r="DG52" s="122">
        <f t="shared" si="96"/>
        <v>0</v>
      </c>
      <c r="DH52" s="123">
        <f t="shared" si="97"/>
        <v>0</v>
      </c>
      <c r="DI52" s="122">
        <f t="shared" si="118"/>
        <v>0</v>
      </c>
      <c r="DJ52" s="123">
        <f t="shared" si="98"/>
        <v>0</v>
      </c>
      <c r="DK52" s="122">
        <f t="shared" si="99"/>
        <v>0</v>
      </c>
      <c r="DL52" s="123">
        <f t="shared" si="100"/>
        <v>0</v>
      </c>
      <c r="DM52" s="122">
        <f t="shared" si="119"/>
        <v>0</v>
      </c>
      <c r="DN52" s="123">
        <f t="shared" si="101"/>
        <v>0</v>
      </c>
      <c r="DO52" s="122">
        <f t="shared" si="102"/>
        <v>0</v>
      </c>
      <c r="DP52" s="123">
        <f t="shared" si="103"/>
        <v>0</v>
      </c>
      <c r="DQ52" s="122">
        <f t="shared" si="120"/>
        <v>0</v>
      </c>
      <c r="DR52" s="123">
        <f t="shared" si="104"/>
        <v>0</v>
      </c>
      <c r="DS52" s="122"/>
      <c r="DT52" s="122"/>
      <c r="DU52" s="122" t="str">
        <f>LEFT(Page2of3!E52,1)</f>
        <v/>
      </c>
      <c r="DV52" s="122">
        <f>Page2of3!J52</f>
        <v>0</v>
      </c>
      <c r="DW52" s="122" t="str">
        <f t="shared" si="60"/>
        <v>0, .</v>
      </c>
      <c r="DX52" s="122"/>
      <c r="DY52" s="122"/>
      <c r="DZ52" s="122"/>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GD52" s="47"/>
      <c r="GE52" s="47"/>
    </row>
    <row r="53" spans="1:187" ht="16.2" customHeight="1" x14ac:dyDescent="0.3">
      <c r="A53" s="59"/>
      <c r="B53" s="12">
        <v>42</v>
      </c>
      <c r="C53" s="327">
        <f>Page2of3!C53</f>
        <v>0</v>
      </c>
      <c r="D53" s="328"/>
      <c r="E53" s="329" t="str">
        <f>IF(Page2of3!X53&gt;1,DW53," ")</f>
        <v xml:space="preserve"> </v>
      </c>
      <c r="F53" s="330"/>
      <c r="G53" s="330"/>
      <c r="H53" s="330"/>
      <c r="I53" s="330"/>
      <c r="J53" s="330"/>
      <c r="K53" s="330"/>
      <c r="L53" s="331"/>
      <c r="M53" s="337"/>
      <c r="N53" s="337"/>
      <c r="O53" s="337"/>
      <c r="P53" s="62"/>
      <c r="Q53" s="63"/>
      <c r="R53" s="63"/>
      <c r="S53" s="338"/>
      <c r="T53" s="339"/>
      <c r="U53" s="338"/>
      <c r="V53" s="336"/>
      <c r="W53" s="335"/>
      <c r="X53" s="336"/>
      <c r="Y53" s="335"/>
      <c r="Z53" s="336"/>
      <c r="AA53" s="335"/>
      <c r="AB53" s="336"/>
      <c r="AC53" s="167"/>
      <c r="AD53" s="340"/>
      <c r="AE53" s="341"/>
      <c r="AF53" s="341"/>
      <c r="AG53" s="341"/>
      <c r="AH53" s="341"/>
      <c r="AI53" s="341"/>
      <c r="AJ53" s="341"/>
      <c r="AK53" s="342"/>
      <c r="AL53" s="168"/>
      <c r="AM53" s="334"/>
      <c r="AN53" s="334"/>
      <c r="AO53" s="334"/>
      <c r="AP53" s="334"/>
      <c r="AQ53" s="334"/>
      <c r="AR53" s="334"/>
      <c r="AS53" s="334"/>
      <c r="AT53" s="334"/>
      <c r="AU53" s="334"/>
      <c r="AV53" s="334"/>
      <c r="AW53" s="334"/>
      <c r="AX53" s="334"/>
      <c r="AY53" s="334"/>
      <c r="AZ53" s="334"/>
      <c r="BA53" s="335"/>
      <c r="BB53" s="336"/>
      <c r="BD53" s="326">
        <f t="shared" si="61"/>
        <v>0</v>
      </c>
      <c r="BE53" s="326"/>
      <c r="BF53" s="326"/>
      <c r="BH53" s="326">
        <f t="shared" si="105"/>
        <v>0</v>
      </c>
      <c r="BI53" s="326"/>
      <c r="BJ53" s="326"/>
      <c r="BM53" s="122">
        <f t="shared" si="62"/>
        <v>0</v>
      </c>
      <c r="BN53" s="123">
        <f t="shared" si="63"/>
        <v>0</v>
      </c>
      <c r="BO53" s="122">
        <f t="shared" si="106"/>
        <v>0</v>
      </c>
      <c r="BP53" s="123">
        <f t="shared" si="64"/>
        <v>0</v>
      </c>
      <c r="BQ53" s="122">
        <f t="shared" si="65"/>
        <v>0</v>
      </c>
      <c r="BR53" s="123">
        <f t="shared" si="66"/>
        <v>0</v>
      </c>
      <c r="BS53" s="122">
        <f t="shared" si="107"/>
        <v>0</v>
      </c>
      <c r="BT53" s="123">
        <f t="shared" si="67"/>
        <v>0</v>
      </c>
      <c r="BU53" s="122">
        <f t="shared" si="68"/>
        <v>0</v>
      </c>
      <c r="BV53" s="122">
        <f t="shared" si="108"/>
        <v>0</v>
      </c>
      <c r="BW53" s="122">
        <f t="shared" si="69"/>
        <v>0</v>
      </c>
      <c r="BX53" s="123">
        <f t="shared" si="70"/>
        <v>0</v>
      </c>
      <c r="BY53" s="122">
        <f t="shared" si="109"/>
        <v>0</v>
      </c>
      <c r="BZ53" s="123">
        <f t="shared" si="71"/>
        <v>0</v>
      </c>
      <c r="CA53" s="122">
        <f t="shared" si="72"/>
        <v>0</v>
      </c>
      <c r="CB53" s="123">
        <f t="shared" si="73"/>
        <v>0</v>
      </c>
      <c r="CC53" s="122">
        <f t="shared" si="110"/>
        <v>0</v>
      </c>
      <c r="CD53" s="123">
        <f t="shared" si="74"/>
        <v>0</v>
      </c>
      <c r="CE53" s="122">
        <f t="shared" si="75"/>
        <v>0</v>
      </c>
      <c r="CF53" s="123">
        <f t="shared" si="76"/>
        <v>0</v>
      </c>
      <c r="CG53" s="122">
        <f t="shared" si="111"/>
        <v>0</v>
      </c>
      <c r="CH53" s="123">
        <f t="shared" si="77"/>
        <v>0</v>
      </c>
      <c r="CI53" s="122">
        <f t="shared" si="78"/>
        <v>0</v>
      </c>
      <c r="CJ53" s="123">
        <f t="shared" si="79"/>
        <v>0</v>
      </c>
      <c r="CK53" s="122">
        <f t="shared" si="112"/>
        <v>0</v>
      </c>
      <c r="CL53" s="123">
        <f t="shared" si="80"/>
        <v>0</v>
      </c>
      <c r="CM53" s="122">
        <f t="shared" si="81"/>
        <v>0</v>
      </c>
      <c r="CN53" s="123">
        <f t="shared" si="82"/>
        <v>0</v>
      </c>
      <c r="CO53" s="122">
        <f t="shared" si="113"/>
        <v>0</v>
      </c>
      <c r="CP53" s="123">
        <f t="shared" si="83"/>
        <v>0</v>
      </c>
      <c r="CQ53" s="122">
        <f t="shared" si="84"/>
        <v>0</v>
      </c>
      <c r="CR53" s="123">
        <f t="shared" si="85"/>
        <v>0</v>
      </c>
      <c r="CS53" s="122">
        <f t="shared" si="114"/>
        <v>0</v>
      </c>
      <c r="CT53" s="123">
        <f t="shared" si="86"/>
        <v>0</v>
      </c>
      <c r="CU53" s="122">
        <f t="shared" si="87"/>
        <v>0</v>
      </c>
      <c r="CV53" s="123">
        <f t="shared" si="88"/>
        <v>0</v>
      </c>
      <c r="CW53" s="122">
        <f t="shared" si="115"/>
        <v>0</v>
      </c>
      <c r="CX53" s="123">
        <f t="shared" si="89"/>
        <v>0</v>
      </c>
      <c r="CY53" s="122">
        <f t="shared" si="90"/>
        <v>0</v>
      </c>
      <c r="CZ53" s="123">
        <f t="shared" si="91"/>
        <v>0</v>
      </c>
      <c r="DA53" s="122">
        <f t="shared" si="116"/>
        <v>0</v>
      </c>
      <c r="DB53" s="123">
        <f t="shared" si="92"/>
        <v>0</v>
      </c>
      <c r="DC53" s="122">
        <f t="shared" si="93"/>
        <v>0</v>
      </c>
      <c r="DD53" s="123">
        <f t="shared" si="94"/>
        <v>0</v>
      </c>
      <c r="DE53" s="122">
        <f t="shared" si="117"/>
        <v>0</v>
      </c>
      <c r="DF53" s="123">
        <f t="shared" si="95"/>
        <v>0</v>
      </c>
      <c r="DG53" s="122">
        <f t="shared" si="96"/>
        <v>0</v>
      </c>
      <c r="DH53" s="123">
        <f t="shared" si="97"/>
        <v>0</v>
      </c>
      <c r="DI53" s="122">
        <f t="shared" si="118"/>
        <v>0</v>
      </c>
      <c r="DJ53" s="123">
        <f t="shared" si="98"/>
        <v>0</v>
      </c>
      <c r="DK53" s="122">
        <f t="shared" si="99"/>
        <v>0</v>
      </c>
      <c r="DL53" s="123">
        <f t="shared" si="100"/>
        <v>0</v>
      </c>
      <c r="DM53" s="122">
        <f t="shared" si="119"/>
        <v>0</v>
      </c>
      <c r="DN53" s="123">
        <f t="shared" si="101"/>
        <v>0</v>
      </c>
      <c r="DO53" s="122">
        <f t="shared" si="102"/>
        <v>0</v>
      </c>
      <c r="DP53" s="123">
        <f t="shared" si="103"/>
        <v>0</v>
      </c>
      <c r="DQ53" s="122">
        <f t="shared" si="120"/>
        <v>0</v>
      </c>
      <c r="DR53" s="123">
        <f t="shared" si="104"/>
        <v>0</v>
      </c>
      <c r="DS53" s="122"/>
      <c r="DT53" s="122"/>
      <c r="DU53" s="122" t="str">
        <f>LEFT(Page2of3!E53,1)</f>
        <v/>
      </c>
      <c r="DV53" s="122">
        <f>Page2of3!J53</f>
        <v>0</v>
      </c>
      <c r="DW53" s="122" t="str">
        <f t="shared" si="60"/>
        <v>0, .</v>
      </c>
      <c r="DX53" s="122"/>
      <c r="DY53" s="122"/>
      <c r="DZ53" s="122"/>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GD53" s="47"/>
      <c r="GE53" s="47"/>
    </row>
    <row r="54" spans="1:187" ht="16.2" customHeight="1" x14ac:dyDescent="0.3">
      <c r="A54" s="59"/>
      <c r="B54" s="12">
        <v>43</v>
      </c>
      <c r="C54" s="327">
        <f>Page2of3!C54</f>
        <v>0</v>
      </c>
      <c r="D54" s="328"/>
      <c r="E54" s="329" t="str">
        <f>IF(Page2of3!X54&gt;1,DW54," ")</f>
        <v xml:space="preserve"> </v>
      </c>
      <c r="F54" s="330"/>
      <c r="G54" s="330"/>
      <c r="H54" s="330"/>
      <c r="I54" s="330"/>
      <c r="J54" s="330"/>
      <c r="K54" s="330"/>
      <c r="L54" s="331"/>
      <c r="M54" s="332"/>
      <c r="N54" s="332"/>
      <c r="O54" s="332"/>
      <c r="P54" s="169"/>
      <c r="Q54" s="169"/>
      <c r="R54" s="169"/>
      <c r="S54" s="325"/>
      <c r="T54" s="325"/>
      <c r="U54" s="325"/>
      <c r="V54" s="325"/>
      <c r="W54" s="325"/>
      <c r="X54" s="325"/>
      <c r="Y54" s="325"/>
      <c r="Z54" s="325"/>
      <c r="AA54" s="325"/>
      <c r="AB54" s="325"/>
      <c r="AC54" s="169"/>
      <c r="AD54" s="333"/>
      <c r="AE54" s="333"/>
      <c r="AF54" s="333"/>
      <c r="AG54" s="333"/>
      <c r="AH54" s="333"/>
      <c r="AI54" s="333"/>
      <c r="AJ54" s="333"/>
      <c r="AK54" s="333"/>
      <c r="AL54" s="170"/>
      <c r="AM54" s="294"/>
      <c r="AN54" s="294"/>
      <c r="AO54" s="294"/>
      <c r="AP54" s="294"/>
      <c r="AQ54" s="294"/>
      <c r="AR54" s="294"/>
      <c r="AS54" s="294"/>
      <c r="AT54" s="294"/>
      <c r="AU54" s="294"/>
      <c r="AV54" s="294"/>
      <c r="AW54" s="294"/>
      <c r="AX54" s="294"/>
      <c r="AY54" s="294"/>
      <c r="AZ54" s="294"/>
      <c r="BA54" s="325"/>
      <c r="BB54" s="325"/>
      <c r="BC54" s="122"/>
      <c r="BD54" s="326">
        <f t="shared" si="61"/>
        <v>0</v>
      </c>
      <c r="BE54" s="326"/>
      <c r="BF54" s="326"/>
      <c r="BH54" s="326">
        <f t="shared" si="105"/>
        <v>0</v>
      </c>
      <c r="BI54" s="326"/>
      <c r="BJ54" s="326"/>
      <c r="BM54" s="122">
        <f t="shared" si="62"/>
        <v>0</v>
      </c>
      <c r="BN54" s="123">
        <f t="shared" si="63"/>
        <v>0</v>
      </c>
      <c r="BO54" s="122">
        <f t="shared" si="106"/>
        <v>0</v>
      </c>
      <c r="BP54" s="123">
        <f t="shared" si="64"/>
        <v>0</v>
      </c>
      <c r="BQ54" s="122">
        <f t="shared" si="65"/>
        <v>0</v>
      </c>
      <c r="BR54" s="123">
        <f t="shared" si="66"/>
        <v>0</v>
      </c>
      <c r="BS54" s="122">
        <f t="shared" si="107"/>
        <v>0</v>
      </c>
      <c r="BT54" s="123">
        <f t="shared" si="67"/>
        <v>0</v>
      </c>
      <c r="BU54" s="122">
        <f t="shared" si="68"/>
        <v>0</v>
      </c>
      <c r="BV54" s="122">
        <f t="shared" si="108"/>
        <v>0</v>
      </c>
      <c r="BW54" s="122">
        <f t="shared" si="69"/>
        <v>0</v>
      </c>
      <c r="BX54" s="123">
        <f t="shared" si="70"/>
        <v>0</v>
      </c>
      <c r="BY54" s="122">
        <f t="shared" si="109"/>
        <v>0</v>
      </c>
      <c r="BZ54" s="123">
        <f t="shared" si="71"/>
        <v>0</v>
      </c>
      <c r="CA54" s="122">
        <f t="shared" si="72"/>
        <v>0</v>
      </c>
      <c r="CB54" s="123">
        <f t="shared" si="73"/>
        <v>0</v>
      </c>
      <c r="CC54" s="122">
        <f t="shared" si="110"/>
        <v>0</v>
      </c>
      <c r="CD54" s="123">
        <f t="shared" si="74"/>
        <v>0</v>
      </c>
      <c r="CE54" s="122">
        <f t="shared" si="75"/>
        <v>0</v>
      </c>
      <c r="CF54" s="123">
        <f t="shared" si="76"/>
        <v>0</v>
      </c>
      <c r="CG54" s="122">
        <f t="shared" si="111"/>
        <v>0</v>
      </c>
      <c r="CH54" s="123">
        <f t="shared" si="77"/>
        <v>0</v>
      </c>
      <c r="CI54" s="122">
        <f t="shared" si="78"/>
        <v>0</v>
      </c>
      <c r="CJ54" s="123">
        <f t="shared" si="79"/>
        <v>0</v>
      </c>
      <c r="CK54" s="122">
        <f t="shared" si="112"/>
        <v>0</v>
      </c>
      <c r="CL54" s="123">
        <f t="shared" si="80"/>
        <v>0</v>
      </c>
      <c r="CM54" s="122">
        <f t="shared" si="81"/>
        <v>0</v>
      </c>
      <c r="CN54" s="123">
        <f t="shared" si="82"/>
        <v>0</v>
      </c>
      <c r="CO54" s="122">
        <f t="shared" si="113"/>
        <v>0</v>
      </c>
      <c r="CP54" s="123">
        <f t="shared" si="83"/>
        <v>0</v>
      </c>
      <c r="CQ54" s="122">
        <f t="shared" si="84"/>
        <v>0</v>
      </c>
      <c r="CR54" s="123">
        <f t="shared" si="85"/>
        <v>0</v>
      </c>
      <c r="CS54" s="122">
        <f t="shared" si="114"/>
        <v>0</v>
      </c>
      <c r="CT54" s="123">
        <f t="shared" si="86"/>
        <v>0</v>
      </c>
      <c r="CU54" s="122">
        <f t="shared" si="87"/>
        <v>0</v>
      </c>
      <c r="CV54" s="123">
        <f t="shared" si="88"/>
        <v>0</v>
      </c>
      <c r="CW54" s="122">
        <f t="shared" si="115"/>
        <v>0</v>
      </c>
      <c r="CX54" s="123">
        <f t="shared" si="89"/>
        <v>0</v>
      </c>
      <c r="CY54" s="122">
        <f t="shared" si="90"/>
        <v>0</v>
      </c>
      <c r="CZ54" s="123">
        <f t="shared" si="91"/>
        <v>0</v>
      </c>
      <c r="DA54" s="122">
        <f t="shared" si="116"/>
        <v>0</v>
      </c>
      <c r="DB54" s="123">
        <f t="shared" si="92"/>
        <v>0</v>
      </c>
      <c r="DC54" s="122">
        <f t="shared" si="93"/>
        <v>0</v>
      </c>
      <c r="DD54" s="123">
        <f t="shared" si="94"/>
        <v>0</v>
      </c>
      <c r="DE54" s="122">
        <f t="shared" si="117"/>
        <v>0</v>
      </c>
      <c r="DF54" s="123">
        <f t="shared" si="95"/>
        <v>0</v>
      </c>
      <c r="DG54" s="122">
        <f t="shared" si="96"/>
        <v>0</v>
      </c>
      <c r="DH54" s="123">
        <f t="shared" si="97"/>
        <v>0</v>
      </c>
      <c r="DI54" s="122">
        <f t="shared" si="118"/>
        <v>0</v>
      </c>
      <c r="DJ54" s="123">
        <f t="shared" si="98"/>
        <v>0</v>
      </c>
      <c r="DK54" s="122">
        <f t="shared" si="99"/>
        <v>0</v>
      </c>
      <c r="DL54" s="123">
        <f t="shared" si="100"/>
        <v>0</v>
      </c>
      <c r="DM54" s="122">
        <f t="shared" si="119"/>
        <v>0</v>
      </c>
      <c r="DN54" s="123">
        <f t="shared" si="101"/>
        <v>0</v>
      </c>
      <c r="DO54" s="122">
        <f t="shared" si="102"/>
        <v>0</v>
      </c>
      <c r="DP54" s="123">
        <f t="shared" si="103"/>
        <v>0</v>
      </c>
      <c r="DQ54" s="122">
        <f t="shared" si="120"/>
        <v>0</v>
      </c>
      <c r="DR54" s="123">
        <f t="shared" si="104"/>
        <v>0</v>
      </c>
      <c r="DS54" s="122"/>
      <c r="DT54" s="122"/>
      <c r="DU54" s="122" t="str">
        <f>LEFT(Page2of3!E54,1)</f>
        <v/>
      </c>
      <c r="DV54" s="122">
        <f>Page2of3!J54</f>
        <v>0</v>
      </c>
      <c r="DW54" s="122" t="str">
        <f t="shared" si="60"/>
        <v>0, .</v>
      </c>
      <c r="DX54" s="122"/>
      <c r="DY54" s="122"/>
      <c r="DZ54" s="122"/>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c r="FE54" s="120"/>
      <c r="FF54" s="120"/>
      <c r="FG54" s="120"/>
      <c r="FH54" s="120"/>
      <c r="FI54" s="120"/>
      <c r="FJ54" s="120"/>
      <c r="FK54" s="120"/>
      <c r="FL54" s="120"/>
      <c r="FM54" s="120"/>
      <c r="FN54" s="120"/>
      <c r="FO54" s="120"/>
      <c r="FP54" s="120"/>
      <c r="FQ54" s="120"/>
      <c r="FR54" s="120"/>
      <c r="FS54" s="120"/>
      <c r="FT54" s="120"/>
      <c r="FU54" s="120"/>
      <c r="FV54" s="120"/>
      <c r="FW54" s="120"/>
      <c r="GD54" s="47"/>
      <c r="GE54" s="47"/>
    </row>
    <row r="55" spans="1:187" ht="16.2" customHeight="1" x14ac:dyDescent="0.3">
      <c r="A55" s="59"/>
      <c r="B55" s="12">
        <v>44</v>
      </c>
      <c r="C55" s="327">
        <f>Page2of3!C55</f>
        <v>0</v>
      </c>
      <c r="D55" s="328"/>
      <c r="E55" s="329" t="str">
        <f>IF(Page2of3!X55&gt;1,DW55," ")</f>
        <v xml:space="preserve"> </v>
      </c>
      <c r="F55" s="330"/>
      <c r="G55" s="330"/>
      <c r="H55" s="330"/>
      <c r="I55" s="330"/>
      <c r="J55" s="330"/>
      <c r="K55" s="330"/>
      <c r="L55" s="331"/>
      <c r="M55" s="332"/>
      <c r="N55" s="332"/>
      <c r="O55" s="332"/>
      <c r="P55" s="62"/>
      <c r="Q55" s="63"/>
      <c r="R55" s="63"/>
      <c r="S55" s="338"/>
      <c r="T55" s="339"/>
      <c r="U55" s="343"/>
      <c r="V55" s="344"/>
      <c r="W55" s="335"/>
      <c r="X55" s="336"/>
      <c r="Y55" s="345"/>
      <c r="Z55" s="202"/>
      <c r="AA55" s="345"/>
      <c r="AB55" s="202"/>
      <c r="AC55" s="164"/>
      <c r="AD55" s="346"/>
      <c r="AE55" s="347"/>
      <c r="AF55" s="347"/>
      <c r="AG55" s="347"/>
      <c r="AH55" s="347"/>
      <c r="AI55" s="347"/>
      <c r="AJ55" s="347"/>
      <c r="AK55" s="348"/>
      <c r="AL55" s="166"/>
      <c r="AM55" s="294"/>
      <c r="AN55" s="294"/>
      <c r="AO55" s="294"/>
      <c r="AP55" s="294"/>
      <c r="AQ55" s="294"/>
      <c r="AR55" s="294"/>
      <c r="AS55" s="294"/>
      <c r="AT55" s="294"/>
      <c r="AU55" s="294"/>
      <c r="AV55" s="294"/>
      <c r="AW55" s="294"/>
      <c r="AX55" s="294"/>
      <c r="AY55" s="294"/>
      <c r="AZ55" s="294"/>
      <c r="BA55" s="335"/>
      <c r="BB55" s="336"/>
      <c r="BD55" s="326">
        <f t="shared" si="61"/>
        <v>0</v>
      </c>
      <c r="BE55" s="326"/>
      <c r="BF55" s="326"/>
      <c r="BH55" s="326">
        <f t="shared" si="105"/>
        <v>0</v>
      </c>
      <c r="BI55" s="326"/>
      <c r="BJ55" s="326"/>
      <c r="BM55" s="122">
        <f t="shared" si="62"/>
        <v>0</v>
      </c>
      <c r="BN55" s="123">
        <f t="shared" si="63"/>
        <v>0</v>
      </c>
      <c r="BO55" s="122">
        <f t="shared" si="106"/>
        <v>0</v>
      </c>
      <c r="BP55" s="123">
        <f t="shared" si="64"/>
        <v>0</v>
      </c>
      <c r="BQ55" s="122">
        <f t="shared" si="65"/>
        <v>0</v>
      </c>
      <c r="BR55" s="123">
        <f t="shared" si="66"/>
        <v>0</v>
      </c>
      <c r="BS55" s="122">
        <f t="shared" si="107"/>
        <v>0</v>
      </c>
      <c r="BT55" s="123">
        <f t="shared" si="67"/>
        <v>0</v>
      </c>
      <c r="BU55" s="122">
        <f t="shared" si="68"/>
        <v>0</v>
      </c>
      <c r="BV55" s="122">
        <f t="shared" si="108"/>
        <v>0</v>
      </c>
      <c r="BW55" s="122">
        <f t="shared" si="69"/>
        <v>0</v>
      </c>
      <c r="BX55" s="123">
        <f t="shared" si="70"/>
        <v>0</v>
      </c>
      <c r="BY55" s="122">
        <f t="shared" si="109"/>
        <v>0</v>
      </c>
      <c r="BZ55" s="123">
        <f t="shared" si="71"/>
        <v>0</v>
      </c>
      <c r="CA55" s="122">
        <f t="shared" si="72"/>
        <v>0</v>
      </c>
      <c r="CB55" s="123">
        <f t="shared" si="73"/>
        <v>0</v>
      </c>
      <c r="CC55" s="122">
        <f t="shared" si="110"/>
        <v>0</v>
      </c>
      <c r="CD55" s="123">
        <f t="shared" si="74"/>
        <v>0</v>
      </c>
      <c r="CE55" s="122">
        <f t="shared" si="75"/>
        <v>0</v>
      </c>
      <c r="CF55" s="123">
        <f t="shared" si="76"/>
        <v>0</v>
      </c>
      <c r="CG55" s="122">
        <f t="shared" si="111"/>
        <v>0</v>
      </c>
      <c r="CH55" s="123">
        <f t="shared" si="77"/>
        <v>0</v>
      </c>
      <c r="CI55" s="122">
        <f t="shared" si="78"/>
        <v>0</v>
      </c>
      <c r="CJ55" s="123">
        <f t="shared" si="79"/>
        <v>0</v>
      </c>
      <c r="CK55" s="122">
        <f t="shared" si="112"/>
        <v>0</v>
      </c>
      <c r="CL55" s="123">
        <f t="shared" si="80"/>
        <v>0</v>
      </c>
      <c r="CM55" s="122">
        <f t="shared" si="81"/>
        <v>0</v>
      </c>
      <c r="CN55" s="123">
        <f t="shared" si="82"/>
        <v>0</v>
      </c>
      <c r="CO55" s="122">
        <f t="shared" si="113"/>
        <v>0</v>
      </c>
      <c r="CP55" s="123">
        <f t="shared" si="83"/>
        <v>0</v>
      </c>
      <c r="CQ55" s="122">
        <f t="shared" si="84"/>
        <v>0</v>
      </c>
      <c r="CR55" s="123">
        <f t="shared" si="85"/>
        <v>0</v>
      </c>
      <c r="CS55" s="122">
        <f t="shared" si="114"/>
        <v>0</v>
      </c>
      <c r="CT55" s="123">
        <f t="shared" si="86"/>
        <v>0</v>
      </c>
      <c r="CU55" s="122">
        <f t="shared" si="87"/>
        <v>0</v>
      </c>
      <c r="CV55" s="123">
        <f t="shared" si="88"/>
        <v>0</v>
      </c>
      <c r="CW55" s="122">
        <f t="shared" si="115"/>
        <v>0</v>
      </c>
      <c r="CX55" s="123">
        <f t="shared" si="89"/>
        <v>0</v>
      </c>
      <c r="CY55" s="122">
        <f t="shared" si="90"/>
        <v>0</v>
      </c>
      <c r="CZ55" s="123">
        <f t="shared" si="91"/>
        <v>0</v>
      </c>
      <c r="DA55" s="122">
        <f t="shared" si="116"/>
        <v>0</v>
      </c>
      <c r="DB55" s="123">
        <f t="shared" si="92"/>
        <v>0</v>
      </c>
      <c r="DC55" s="122">
        <f t="shared" si="93"/>
        <v>0</v>
      </c>
      <c r="DD55" s="123">
        <f t="shared" si="94"/>
        <v>0</v>
      </c>
      <c r="DE55" s="122">
        <f t="shared" si="117"/>
        <v>0</v>
      </c>
      <c r="DF55" s="123">
        <f t="shared" si="95"/>
        <v>0</v>
      </c>
      <c r="DG55" s="122">
        <f t="shared" si="96"/>
        <v>0</v>
      </c>
      <c r="DH55" s="123">
        <f t="shared" si="97"/>
        <v>0</v>
      </c>
      <c r="DI55" s="122">
        <f t="shared" si="118"/>
        <v>0</v>
      </c>
      <c r="DJ55" s="123">
        <f t="shared" si="98"/>
        <v>0</v>
      </c>
      <c r="DK55" s="122">
        <f t="shared" si="99"/>
        <v>0</v>
      </c>
      <c r="DL55" s="123">
        <f t="shared" si="100"/>
        <v>0</v>
      </c>
      <c r="DM55" s="122">
        <f t="shared" si="119"/>
        <v>0</v>
      </c>
      <c r="DN55" s="123">
        <f t="shared" si="101"/>
        <v>0</v>
      </c>
      <c r="DO55" s="122">
        <f t="shared" si="102"/>
        <v>0</v>
      </c>
      <c r="DP55" s="123">
        <f t="shared" si="103"/>
        <v>0</v>
      </c>
      <c r="DQ55" s="122">
        <f t="shared" si="120"/>
        <v>0</v>
      </c>
      <c r="DR55" s="123">
        <f t="shared" si="104"/>
        <v>0</v>
      </c>
      <c r="DS55" s="122"/>
      <c r="DT55" s="122"/>
      <c r="DU55" s="122" t="str">
        <f>LEFT(Page2of3!E55,1)</f>
        <v/>
      </c>
      <c r="DV55" s="122">
        <f>Page2of3!J55</f>
        <v>0</v>
      </c>
      <c r="DW55" s="122" t="str">
        <f t="shared" si="60"/>
        <v>0, .</v>
      </c>
      <c r="DX55" s="122"/>
      <c r="DY55" s="122"/>
      <c r="DZ55" s="122"/>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GD55" s="47"/>
      <c r="GE55" s="47"/>
    </row>
    <row r="56" spans="1:187" ht="16.2" customHeight="1" x14ac:dyDescent="0.3">
      <c r="A56" s="59"/>
      <c r="B56" s="12">
        <v>45</v>
      </c>
      <c r="C56" s="327">
        <f>Page2of3!C56</f>
        <v>0</v>
      </c>
      <c r="D56" s="328"/>
      <c r="E56" s="329" t="str">
        <f>IF(Page2of3!X56&gt;1,DW56," ")</f>
        <v xml:space="preserve"> </v>
      </c>
      <c r="F56" s="330"/>
      <c r="G56" s="330"/>
      <c r="H56" s="330"/>
      <c r="I56" s="330"/>
      <c r="J56" s="330"/>
      <c r="K56" s="330"/>
      <c r="L56" s="331"/>
      <c r="M56" s="337"/>
      <c r="N56" s="337"/>
      <c r="O56" s="337"/>
      <c r="P56" s="62"/>
      <c r="Q56" s="63"/>
      <c r="R56" s="63"/>
      <c r="S56" s="338"/>
      <c r="T56" s="339"/>
      <c r="U56" s="338"/>
      <c r="V56" s="336"/>
      <c r="W56" s="335"/>
      <c r="X56" s="336"/>
      <c r="Y56" s="335"/>
      <c r="Z56" s="336"/>
      <c r="AA56" s="335"/>
      <c r="AB56" s="336"/>
      <c r="AC56" s="167"/>
      <c r="AD56" s="340"/>
      <c r="AE56" s="341"/>
      <c r="AF56" s="341"/>
      <c r="AG56" s="341"/>
      <c r="AH56" s="341"/>
      <c r="AI56" s="341"/>
      <c r="AJ56" s="341"/>
      <c r="AK56" s="342"/>
      <c r="AL56" s="168"/>
      <c r="AM56" s="334"/>
      <c r="AN56" s="334"/>
      <c r="AO56" s="334"/>
      <c r="AP56" s="334"/>
      <c r="AQ56" s="334"/>
      <c r="AR56" s="334"/>
      <c r="AS56" s="334"/>
      <c r="AT56" s="334"/>
      <c r="AU56" s="334"/>
      <c r="AV56" s="334"/>
      <c r="AW56" s="334"/>
      <c r="AX56" s="334"/>
      <c r="AY56" s="334"/>
      <c r="AZ56" s="334"/>
      <c r="BA56" s="335"/>
      <c r="BB56" s="336"/>
      <c r="BD56" s="326">
        <f t="shared" si="61"/>
        <v>0</v>
      </c>
      <c r="BE56" s="326"/>
      <c r="BF56" s="326"/>
      <c r="BH56" s="326">
        <f t="shared" si="105"/>
        <v>0</v>
      </c>
      <c r="BI56" s="326"/>
      <c r="BJ56" s="326"/>
      <c r="BM56" s="122">
        <f t="shared" si="62"/>
        <v>0</v>
      </c>
      <c r="BN56" s="123">
        <f t="shared" si="63"/>
        <v>0</v>
      </c>
      <c r="BO56" s="122">
        <f t="shared" si="106"/>
        <v>0</v>
      </c>
      <c r="BP56" s="123">
        <f t="shared" si="64"/>
        <v>0</v>
      </c>
      <c r="BQ56" s="122">
        <f t="shared" si="65"/>
        <v>0</v>
      </c>
      <c r="BR56" s="123">
        <f t="shared" si="66"/>
        <v>0</v>
      </c>
      <c r="BS56" s="122">
        <f t="shared" si="107"/>
        <v>0</v>
      </c>
      <c r="BT56" s="123">
        <f t="shared" si="67"/>
        <v>0</v>
      </c>
      <c r="BU56" s="122">
        <f t="shared" si="68"/>
        <v>0</v>
      </c>
      <c r="BV56" s="122">
        <f t="shared" si="108"/>
        <v>0</v>
      </c>
      <c r="BW56" s="122">
        <f t="shared" si="69"/>
        <v>0</v>
      </c>
      <c r="BX56" s="123">
        <f t="shared" si="70"/>
        <v>0</v>
      </c>
      <c r="BY56" s="122">
        <f t="shared" si="109"/>
        <v>0</v>
      </c>
      <c r="BZ56" s="123">
        <f t="shared" si="71"/>
        <v>0</v>
      </c>
      <c r="CA56" s="122">
        <f t="shared" si="72"/>
        <v>0</v>
      </c>
      <c r="CB56" s="123">
        <f t="shared" si="73"/>
        <v>0</v>
      </c>
      <c r="CC56" s="122">
        <f t="shared" si="110"/>
        <v>0</v>
      </c>
      <c r="CD56" s="123">
        <f t="shared" si="74"/>
        <v>0</v>
      </c>
      <c r="CE56" s="122">
        <f t="shared" si="75"/>
        <v>0</v>
      </c>
      <c r="CF56" s="123">
        <f t="shared" si="76"/>
        <v>0</v>
      </c>
      <c r="CG56" s="122">
        <f t="shared" si="111"/>
        <v>0</v>
      </c>
      <c r="CH56" s="123">
        <f t="shared" si="77"/>
        <v>0</v>
      </c>
      <c r="CI56" s="122">
        <f t="shared" si="78"/>
        <v>0</v>
      </c>
      <c r="CJ56" s="123">
        <f t="shared" si="79"/>
        <v>0</v>
      </c>
      <c r="CK56" s="122">
        <f t="shared" si="112"/>
        <v>0</v>
      </c>
      <c r="CL56" s="123">
        <f t="shared" si="80"/>
        <v>0</v>
      </c>
      <c r="CM56" s="122">
        <f t="shared" si="81"/>
        <v>0</v>
      </c>
      <c r="CN56" s="123">
        <f t="shared" si="82"/>
        <v>0</v>
      </c>
      <c r="CO56" s="122">
        <f t="shared" si="113"/>
        <v>0</v>
      </c>
      <c r="CP56" s="123">
        <f t="shared" si="83"/>
        <v>0</v>
      </c>
      <c r="CQ56" s="122">
        <f t="shared" si="84"/>
        <v>0</v>
      </c>
      <c r="CR56" s="123">
        <f t="shared" si="85"/>
        <v>0</v>
      </c>
      <c r="CS56" s="122">
        <f t="shared" si="114"/>
        <v>0</v>
      </c>
      <c r="CT56" s="123">
        <f t="shared" si="86"/>
        <v>0</v>
      </c>
      <c r="CU56" s="122">
        <f t="shared" si="87"/>
        <v>0</v>
      </c>
      <c r="CV56" s="123">
        <f t="shared" si="88"/>
        <v>0</v>
      </c>
      <c r="CW56" s="122">
        <f t="shared" si="115"/>
        <v>0</v>
      </c>
      <c r="CX56" s="123">
        <f t="shared" si="89"/>
        <v>0</v>
      </c>
      <c r="CY56" s="122">
        <f t="shared" si="90"/>
        <v>0</v>
      </c>
      <c r="CZ56" s="123">
        <f t="shared" si="91"/>
        <v>0</v>
      </c>
      <c r="DA56" s="122">
        <f t="shared" si="116"/>
        <v>0</v>
      </c>
      <c r="DB56" s="123">
        <f t="shared" si="92"/>
        <v>0</v>
      </c>
      <c r="DC56" s="122">
        <f t="shared" si="93"/>
        <v>0</v>
      </c>
      <c r="DD56" s="123">
        <f t="shared" si="94"/>
        <v>0</v>
      </c>
      <c r="DE56" s="122">
        <f t="shared" si="117"/>
        <v>0</v>
      </c>
      <c r="DF56" s="123">
        <f t="shared" si="95"/>
        <v>0</v>
      </c>
      <c r="DG56" s="122">
        <f t="shared" si="96"/>
        <v>0</v>
      </c>
      <c r="DH56" s="123">
        <f t="shared" si="97"/>
        <v>0</v>
      </c>
      <c r="DI56" s="122">
        <f t="shared" si="118"/>
        <v>0</v>
      </c>
      <c r="DJ56" s="123">
        <f t="shared" si="98"/>
        <v>0</v>
      </c>
      <c r="DK56" s="122">
        <f t="shared" si="99"/>
        <v>0</v>
      </c>
      <c r="DL56" s="123">
        <f t="shared" si="100"/>
        <v>0</v>
      </c>
      <c r="DM56" s="122">
        <f t="shared" si="119"/>
        <v>0</v>
      </c>
      <c r="DN56" s="123">
        <f t="shared" si="101"/>
        <v>0</v>
      </c>
      <c r="DO56" s="122">
        <f t="shared" si="102"/>
        <v>0</v>
      </c>
      <c r="DP56" s="123">
        <f t="shared" si="103"/>
        <v>0</v>
      </c>
      <c r="DQ56" s="122">
        <f t="shared" si="120"/>
        <v>0</v>
      </c>
      <c r="DR56" s="123">
        <f t="shared" si="104"/>
        <v>0</v>
      </c>
      <c r="DS56" s="122"/>
      <c r="DT56" s="122"/>
      <c r="DU56" s="122" t="str">
        <f>LEFT(Page2of3!E56,1)</f>
        <v/>
      </c>
      <c r="DV56" s="122">
        <f>Page2of3!J56</f>
        <v>0</v>
      </c>
      <c r="DW56" s="122" t="str">
        <f t="shared" si="60"/>
        <v>0, .</v>
      </c>
      <c r="DX56" s="122"/>
      <c r="DY56" s="122"/>
      <c r="DZ56" s="122"/>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GD56" s="47"/>
      <c r="GE56" s="47"/>
    </row>
    <row r="57" spans="1:187" ht="16.2" customHeight="1" x14ac:dyDescent="0.3">
      <c r="A57" s="59"/>
      <c r="B57" s="12">
        <v>46</v>
      </c>
      <c r="C57" s="327">
        <f>Page2of3!C57</f>
        <v>0</v>
      </c>
      <c r="D57" s="328"/>
      <c r="E57" s="329" t="str">
        <f>IF(Page2of3!X57&gt;1,DW57," ")</f>
        <v xml:space="preserve"> </v>
      </c>
      <c r="F57" s="330"/>
      <c r="G57" s="330"/>
      <c r="H57" s="330"/>
      <c r="I57" s="330"/>
      <c r="J57" s="330"/>
      <c r="K57" s="330"/>
      <c r="L57" s="331"/>
      <c r="M57" s="332"/>
      <c r="N57" s="332"/>
      <c r="O57" s="332"/>
      <c r="P57" s="169"/>
      <c r="Q57" s="169"/>
      <c r="R57" s="169"/>
      <c r="S57" s="325"/>
      <c r="T57" s="325"/>
      <c r="U57" s="325"/>
      <c r="V57" s="325"/>
      <c r="W57" s="325"/>
      <c r="X57" s="325"/>
      <c r="Y57" s="325"/>
      <c r="Z57" s="325"/>
      <c r="AA57" s="325"/>
      <c r="AB57" s="325"/>
      <c r="AC57" s="169"/>
      <c r="AD57" s="333"/>
      <c r="AE57" s="333"/>
      <c r="AF57" s="333"/>
      <c r="AG57" s="333"/>
      <c r="AH57" s="333"/>
      <c r="AI57" s="333"/>
      <c r="AJ57" s="333"/>
      <c r="AK57" s="333"/>
      <c r="AL57" s="170"/>
      <c r="AM57" s="294"/>
      <c r="AN57" s="294"/>
      <c r="AO57" s="294"/>
      <c r="AP57" s="294"/>
      <c r="AQ57" s="294"/>
      <c r="AR57" s="294"/>
      <c r="AS57" s="294"/>
      <c r="AT57" s="294"/>
      <c r="AU57" s="294"/>
      <c r="AV57" s="294"/>
      <c r="AW57" s="294"/>
      <c r="AX57" s="294"/>
      <c r="AY57" s="294"/>
      <c r="AZ57" s="294"/>
      <c r="BA57" s="325"/>
      <c r="BB57" s="325"/>
      <c r="BC57" s="122"/>
      <c r="BD57" s="326">
        <f t="shared" si="61"/>
        <v>0</v>
      </c>
      <c r="BE57" s="326"/>
      <c r="BF57" s="326"/>
      <c r="BH57" s="326">
        <f t="shared" si="105"/>
        <v>0</v>
      </c>
      <c r="BI57" s="326"/>
      <c r="BJ57" s="326"/>
      <c r="BM57" s="122">
        <f t="shared" si="62"/>
        <v>0</v>
      </c>
      <c r="BN57" s="123">
        <f t="shared" si="63"/>
        <v>0</v>
      </c>
      <c r="BO57" s="122">
        <f t="shared" si="106"/>
        <v>0</v>
      </c>
      <c r="BP57" s="123">
        <f t="shared" si="64"/>
        <v>0</v>
      </c>
      <c r="BQ57" s="122">
        <f t="shared" si="65"/>
        <v>0</v>
      </c>
      <c r="BR57" s="123">
        <f t="shared" si="66"/>
        <v>0</v>
      </c>
      <c r="BS57" s="122">
        <f t="shared" si="107"/>
        <v>0</v>
      </c>
      <c r="BT57" s="123">
        <f t="shared" si="67"/>
        <v>0</v>
      </c>
      <c r="BU57" s="122">
        <f t="shared" si="68"/>
        <v>0</v>
      </c>
      <c r="BV57" s="122">
        <f t="shared" si="108"/>
        <v>0</v>
      </c>
      <c r="BW57" s="122">
        <f t="shared" si="69"/>
        <v>0</v>
      </c>
      <c r="BX57" s="123">
        <f t="shared" si="70"/>
        <v>0</v>
      </c>
      <c r="BY57" s="122">
        <f t="shared" si="109"/>
        <v>0</v>
      </c>
      <c r="BZ57" s="123">
        <f t="shared" si="71"/>
        <v>0</v>
      </c>
      <c r="CA57" s="122">
        <f t="shared" si="72"/>
        <v>0</v>
      </c>
      <c r="CB57" s="123">
        <f t="shared" si="73"/>
        <v>0</v>
      </c>
      <c r="CC57" s="122">
        <f t="shared" si="110"/>
        <v>0</v>
      </c>
      <c r="CD57" s="123">
        <f t="shared" si="74"/>
        <v>0</v>
      </c>
      <c r="CE57" s="122">
        <f t="shared" si="75"/>
        <v>0</v>
      </c>
      <c r="CF57" s="123">
        <f t="shared" si="76"/>
        <v>0</v>
      </c>
      <c r="CG57" s="122">
        <f t="shared" si="111"/>
        <v>0</v>
      </c>
      <c r="CH57" s="123">
        <f t="shared" si="77"/>
        <v>0</v>
      </c>
      <c r="CI57" s="122">
        <f t="shared" si="78"/>
        <v>0</v>
      </c>
      <c r="CJ57" s="123">
        <f t="shared" si="79"/>
        <v>0</v>
      </c>
      <c r="CK57" s="122">
        <f t="shared" si="112"/>
        <v>0</v>
      </c>
      <c r="CL57" s="123">
        <f t="shared" si="80"/>
        <v>0</v>
      </c>
      <c r="CM57" s="122">
        <f t="shared" si="81"/>
        <v>0</v>
      </c>
      <c r="CN57" s="123">
        <f t="shared" si="82"/>
        <v>0</v>
      </c>
      <c r="CO57" s="122">
        <f t="shared" si="113"/>
        <v>0</v>
      </c>
      <c r="CP57" s="123">
        <f t="shared" si="83"/>
        <v>0</v>
      </c>
      <c r="CQ57" s="122">
        <f t="shared" si="84"/>
        <v>0</v>
      </c>
      <c r="CR57" s="123">
        <f t="shared" si="85"/>
        <v>0</v>
      </c>
      <c r="CS57" s="122">
        <f t="shared" si="114"/>
        <v>0</v>
      </c>
      <c r="CT57" s="123">
        <f t="shared" si="86"/>
        <v>0</v>
      </c>
      <c r="CU57" s="122">
        <f t="shared" si="87"/>
        <v>0</v>
      </c>
      <c r="CV57" s="123">
        <f t="shared" si="88"/>
        <v>0</v>
      </c>
      <c r="CW57" s="122">
        <f t="shared" si="115"/>
        <v>0</v>
      </c>
      <c r="CX57" s="123">
        <f t="shared" si="89"/>
        <v>0</v>
      </c>
      <c r="CY57" s="122">
        <f t="shared" si="90"/>
        <v>0</v>
      </c>
      <c r="CZ57" s="123">
        <f t="shared" si="91"/>
        <v>0</v>
      </c>
      <c r="DA57" s="122">
        <f t="shared" si="116"/>
        <v>0</v>
      </c>
      <c r="DB57" s="123">
        <f t="shared" si="92"/>
        <v>0</v>
      </c>
      <c r="DC57" s="122">
        <f t="shared" si="93"/>
        <v>0</v>
      </c>
      <c r="DD57" s="123">
        <f t="shared" si="94"/>
        <v>0</v>
      </c>
      <c r="DE57" s="122">
        <f t="shared" si="117"/>
        <v>0</v>
      </c>
      <c r="DF57" s="123">
        <f t="shared" si="95"/>
        <v>0</v>
      </c>
      <c r="DG57" s="122">
        <f t="shared" si="96"/>
        <v>0</v>
      </c>
      <c r="DH57" s="123">
        <f t="shared" si="97"/>
        <v>0</v>
      </c>
      <c r="DI57" s="122">
        <f t="shared" si="118"/>
        <v>0</v>
      </c>
      <c r="DJ57" s="123">
        <f t="shared" si="98"/>
        <v>0</v>
      </c>
      <c r="DK57" s="122">
        <f t="shared" si="99"/>
        <v>0</v>
      </c>
      <c r="DL57" s="123">
        <f t="shared" si="100"/>
        <v>0</v>
      </c>
      <c r="DM57" s="122">
        <f t="shared" si="119"/>
        <v>0</v>
      </c>
      <c r="DN57" s="123">
        <f t="shared" si="101"/>
        <v>0</v>
      </c>
      <c r="DO57" s="122">
        <f t="shared" si="102"/>
        <v>0</v>
      </c>
      <c r="DP57" s="123">
        <f t="shared" si="103"/>
        <v>0</v>
      </c>
      <c r="DQ57" s="122">
        <f t="shared" si="120"/>
        <v>0</v>
      </c>
      <c r="DR57" s="123">
        <f t="shared" si="104"/>
        <v>0</v>
      </c>
      <c r="DS57" s="122"/>
      <c r="DT57" s="122"/>
      <c r="DU57" s="122" t="str">
        <f>LEFT(Page2of3!E57,1)</f>
        <v/>
      </c>
      <c r="DV57" s="122">
        <f>Page2of3!J57</f>
        <v>0</v>
      </c>
      <c r="DW57" s="122" t="str">
        <f t="shared" si="60"/>
        <v>0, .</v>
      </c>
      <c r="DX57" s="122"/>
      <c r="DY57" s="122"/>
      <c r="DZ57" s="122"/>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GD57" s="47"/>
      <c r="GE57" s="47"/>
    </row>
    <row r="58" spans="1:187" ht="16.2" customHeight="1" x14ac:dyDescent="0.3">
      <c r="A58" s="59"/>
      <c r="B58" s="12">
        <v>47</v>
      </c>
      <c r="C58" s="327">
        <f>Page2of3!C58</f>
        <v>0</v>
      </c>
      <c r="D58" s="328"/>
      <c r="E58" s="329" t="str">
        <f>IF(Page2of3!X58&gt;1,DW58," ")</f>
        <v xml:space="preserve"> </v>
      </c>
      <c r="F58" s="330"/>
      <c r="G58" s="330"/>
      <c r="H58" s="330"/>
      <c r="I58" s="330"/>
      <c r="J58" s="330"/>
      <c r="K58" s="330"/>
      <c r="L58" s="331"/>
      <c r="M58" s="332"/>
      <c r="N58" s="332"/>
      <c r="O58" s="332"/>
      <c r="P58" s="62"/>
      <c r="Q58" s="63"/>
      <c r="R58" s="63"/>
      <c r="S58" s="338"/>
      <c r="T58" s="339"/>
      <c r="U58" s="343"/>
      <c r="V58" s="344"/>
      <c r="W58" s="335"/>
      <c r="X58" s="336"/>
      <c r="Y58" s="345"/>
      <c r="Z58" s="202"/>
      <c r="AA58" s="345"/>
      <c r="AB58" s="202"/>
      <c r="AC58" s="164"/>
      <c r="AD58" s="346"/>
      <c r="AE58" s="347"/>
      <c r="AF58" s="347"/>
      <c r="AG58" s="347"/>
      <c r="AH58" s="347"/>
      <c r="AI58" s="347"/>
      <c r="AJ58" s="347"/>
      <c r="AK58" s="348"/>
      <c r="AL58" s="166"/>
      <c r="AM58" s="294"/>
      <c r="AN58" s="294"/>
      <c r="AO58" s="294"/>
      <c r="AP58" s="294"/>
      <c r="AQ58" s="294"/>
      <c r="AR58" s="294"/>
      <c r="AS58" s="294"/>
      <c r="AT58" s="294"/>
      <c r="AU58" s="294"/>
      <c r="AV58" s="294"/>
      <c r="AW58" s="294"/>
      <c r="AX58" s="294"/>
      <c r="AY58" s="294"/>
      <c r="AZ58" s="294"/>
      <c r="BA58" s="335"/>
      <c r="BB58" s="336"/>
      <c r="BD58" s="326">
        <f t="shared" si="61"/>
        <v>0</v>
      </c>
      <c r="BE58" s="326"/>
      <c r="BF58" s="326"/>
      <c r="BH58" s="326">
        <f t="shared" si="105"/>
        <v>0</v>
      </c>
      <c r="BI58" s="326"/>
      <c r="BJ58" s="326"/>
      <c r="BM58" s="122">
        <f t="shared" si="62"/>
        <v>0</v>
      </c>
      <c r="BN58" s="123">
        <f t="shared" si="63"/>
        <v>0</v>
      </c>
      <c r="BO58" s="122">
        <f t="shared" si="106"/>
        <v>0</v>
      </c>
      <c r="BP58" s="123">
        <f t="shared" si="64"/>
        <v>0</v>
      </c>
      <c r="BQ58" s="122">
        <f t="shared" si="65"/>
        <v>0</v>
      </c>
      <c r="BR58" s="123">
        <f t="shared" si="66"/>
        <v>0</v>
      </c>
      <c r="BS58" s="122">
        <f t="shared" si="107"/>
        <v>0</v>
      </c>
      <c r="BT58" s="123">
        <f t="shared" si="67"/>
        <v>0</v>
      </c>
      <c r="BU58" s="122">
        <f t="shared" si="68"/>
        <v>0</v>
      </c>
      <c r="BV58" s="122">
        <f t="shared" si="108"/>
        <v>0</v>
      </c>
      <c r="BW58" s="122">
        <f t="shared" si="69"/>
        <v>0</v>
      </c>
      <c r="BX58" s="123">
        <f t="shared" si="70"/>
        <v>0</v>
      </c>
      <c r="BY58" s="122">
        <f t="shared" si="109"/>
        <v>0</v>
      </c>
      <c r="BZ58" s="123">
        <f t="shared" si="71"/>
        <v>0</v>
      </c>
      <c r="CA58" s="122">
        <f t="shared" si="72"/>
        <v>0</v>
      </c>
      <c r="CB58" s="123">
        <f t="shared" si="73"/>
        <v>0</v>
      </c>
      <c r="CC58" s="122">
        <f t="shared" si="110"/>
        <v>0</v>
      </c>
      <c r="CD58" s="123">
        <f t="shared" si="74"/>
        <v>0</v>
      </c>
      <c r="CE58" s="122">
        <f t="shared" si="75"/>
        <v>0</v>
      </c>
      <c r="CF58" s="123">
        <f t="shared" si="76"/>
        <v>0</v>
      </c>
      <c r="CG58" s="122">
        <f t="shared" si="111"/>
        <v>0</v>
      </c>
      <c r="CH58" s="123">
        <f t="shared" si="77"/>
        <v>0</v>
      </c>
      <c r="CI58" s="122">
        <f t="shared" si="78"/>
        <v>0</v>
      </c>
      <c r="CJ58" s="123">
        <f t="shared" si="79"/>
        <v>0</v>
      </c>
      <c r="CK58" s="122">
        <f t="shared" si="112"/>
        <v>0</v>
      </c>
      <c r="CL58" s="123">
        <f t="shared" si="80"/>
        <v>0</v>
      </c>
      <c r="CM58" s="122">
        <f t="shared" si="81"/>
        <v>0</v>
      </c>
      <c r="CN58" s="123">
        <f t="shared" si="82"/>
        <v>0</v>
      </c>
      <c r="CO58" s="122">
        <f t="shared" si="113"/>
        <v>0</v>
      </c>
      <c r="CP58" s="123">
        <f t="shared" si="83"/>
        <v>0</v>
      </c>
      <c r="CQ58" s="122">
        <f t="shared" si="84"/>
        <v>0</v>
      </c>
      <c r="CR58" s="123">
        <f t="shared" si="85"/>
        <v>0</v>
      </c>
      <c r="CS58" s="122">
        <f t="shared" si="114"/>
        <v>0</v>
      </c>
      <c r="CT58" s="123">
        <f t="shared" si="86"/>
        <v>0</v>
      </c>
      <c r="CU58" s="122">
        <f t="shared" si="87"/>
        <v>0</v>
      </c>
      <c r="CV58" s="123">
        <f t="shared" si="88"/>
        <v>0</v>
      </c>
      <c r="CW58" s="122">
        <f t="shared" si="115"/>
        <v>0</v>
      </c>
      <c r="CX58" s="123">
        <f t="shared" si="89"/>
        <v>0</v>
      </c>
      <c r="CY58" s="122">
        <f t="shared" si="90"/>
        <v>0</v>
      </c>
      <c r="CZ58" s="123">
        <f t="shared" si="91"/>
        <v>0</v>
      </c>
      <c r="DA58" s="122">
        <f t="shared" si="116"/>
        <v>0</v>
      </c>
      <c r="DB58" s="123">
        <f t="shared" si="92"/>
        <v>0</v>
      </c>
      <c r="DC58" s="122">
        <f t="shared" si="93"/>
        <v>0</v>
      </c>
      <c r="DD58" s="123">
        <f t="shared" si="94"/>
        <v>0</v>
      </c>
      <c r="DE58" s="122">
        <f t="shared" si="117"/>
        <v>0</v>
      </c>
      <c r="DF58" s="123">
        <f t="shared" si="95"/>
        <v>0</v>
      </c>
      <c r="DG58" s="122">
        <f t="shared" si="96"/>
        <v>0</v>
      </c>
      <c r="DH58" s="123">
        <f t="shared" si="97"/>
        <v>0</v>
      </c>
      <c r="DI58" s="122">
        <f t="shared" si="118"/>
        <v>0</v>
      </c>
      <c r="DJ58" s="123">
        <f t="shared" si="98"/>
        <v>0</v>
      </c>
      <c r="DK58" s="122">
        <f t="shared" si="99"/>
        <v>0</v>
      </c>
      <c r="DL58" s="123">
        <f t="shared" si="100"/>
        <v>0</v>
      </c>
      <c r="DM58" s="122">
        <f t="shared" si="119"/>
        <v>0</v>
      </c>
      <c r="DN58" s="123">
        <f t="shared" si="101"/>
        <v>0</v>
      </c>
      <c r="DO58" s="122">
        <f t="shared" si="102"/>
        <v>0</v>
      </c>
      <c r="DP58" s="123">
        <f t="shared" si="103"/>
        <v>0</v>
      </c>
      <c r="DQ58" s="122">
        <f t="shared" si="120"/>
        <v>0</v>
      </c>
      <c r="DR58" s="123">
        <f t="shared" si="104"/>
        <v>0</v>
      </c>
      <c r="DS58" s="122"/>
      <c r="DT58" s="122"/>
      <c r="DU58" s="122" t="str">
        <f>LEFT(Page2of3!E58,1)</f>
        <v/>
      </c>
      <c r="DV58" s="122">
        <f>Page2of3!J58</f>
        <v>0</v>
      </c>
      <c r="DW58" s="122" t="str">
        <f t="shared" si="60"/>
        <v>0, .</v>
      </c>
      <c r="DX58" s="122"/>
      <c r="DY58" s="122"/>
      <c r="DZ58" s="122"/>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GD58" s="47"/>
      <c r="GE58" s="47"/>
    </row>
    <row r="59" spans="1:187" ht="16.2" customHeight="1" x14ac:dyDescent="0.3">
      <c r="A59" s="59"/>
      <c r="B59" s="12">
        <v>48</v>
      </c>
      <c r="C59" s="327">
        <f>Page2of3!C59</f>
        <v>0</v>
      </c>
      <c r="D59" s="328"/>
      <c r="E59" s="329" t="str">
        <f>IF(Page2of3!X59&gt;1,DW59," ")</f>
        <v xml:space="preserve"> </v>
      </c>
      <c r="F59" s="330"/>
      <c r="G59" s="330"/>
      <c r="H59" s="330"/>
      <c r="I59" s="330"/>
      <c r="J59" s="330"/>
      <c r="K59" s="330"/>
      <c r="L59" s="331"/>
      <c r="M59" s="337"/>
      <c r="N59" s="337"/>
      <c r="O59" s="337"/>
      <c r="P59" s="62"/>
      <c r="Q59" s="63"/>
      <c r="R59" s="63"/>
      <c r="S59" s="338"/>
      <c r="T59" s="339"/>
      <c r="U59" s="338"/>
      <c r="V59" s="336"/>
      <c r="W59" s="335"/>
      <c r="X59" s="336"/>
      <c r="Y59" s="335"/>
      <c r="Z59" s="336"/>
      <c r="AA59" s="335"/>
      <c r="AB59" s="336"/>
      <c r="AC59" s="167"/>
      <c r="AD59" s="340"/>
      <c r="AE59" s="341"/>
      <c r="AF59" s="341"/>
      <c r="AG59" s="341"/>
      <c r="AH59" s="341"/>
      <c r="AI59" s="341"/>
      <c r="AJ59" s="341"/>
      <c r="AK59" s="342"/>
      <c r="AL59" s="168"/>
      <c r="AM59" s="334"/>
      <c r="AN59" s="334"/>
      <c r="AO59" s="334"/>
      <c r="AP59" s="334"/>
      <c r="AQ59" s="334"/>
      <c r="AR59" s="334"/>
      <c r="AS59" s="334"/>
      <c r="AT59" s="334"/>
      <c r="AU59" s="334"/>
      <c r="AV59" s="334"/>
      <c r="AW59" s="334"/>
      <c r="AX59" s="334"/>
      <c r="AY59" s="334"/>
      <c r="AZ59" s="334"/>
      <c r="BA59" s="335"/>
      <c r="BB59" s="336"/>
      <c r="BD59" s="326">
        <f t="shared" si="61"/>
        <v>0</v>
      </c>
      <c r="BE59" s="326"/>
      <c r="BF59" s="326"/>
      <c r="BH59" s="326">
        <f t="shared" si="105"/>
        <v>0</v>
      </c>
      <c r="BI59" s="326"/>
      <c r="BJ59" s="326"/>
      <c r="BM59" s="122">
        <f t="shared" si="62"/>
        <v>0</v>
      </c>
      <c r="BN59" s="123">
        <f t="shared" si="63"/>
        <v>0</v>
      </c>
      <c r="BO59" s="122">
        <f t="shared" si="106"/>
        <v>0</v>
      </c>
      <c r="BP59" s="123">
        <f t="shared" si="64"/>
        <v>0</v>
      </c>
      <c r="BQ59" s="122">
        <f t="shared" si="65"/>
        <v>0</v>
      </c>
      <c r="BR59" s="123">
        <f t="shared" si="66"/>
        <v>0</v>
      </c>
      <c r="BS59" s="122">
        <f t="shared" si="107"/>
        <v>0</v>
      </c>
      <c r="BT59" s="123">
        <f t="shared" si="67"/>
        <v>0</v>
      </c>
      <c r="BU59" s="122">
        <f t="shared" si="68"/>
        <v>0</v>
      </c>
      <c r="BV59" s="122">
        <f t="shared" si="108"/>
        <v>0</v>
      </c>
      <c r="BW59" s="122">
        <f t="shared" si="69"/>
        <v>0</v>
      </c>
      <c r="BX59" s="123">
        <f t="shared" si="70"/>
        <v>0</v>
      </c>
      <c r="BY59" s="122">
        <f t="shared" si="109"/>
        <v>0</v>
      </c>
      <c r="BZ59" s="123">
        <f t="shared" si="71"/>
        <v>0</v>
      </c>
      <c r="CA59" s="122">
        <f t="shared" si="72"/>
        <v>0</v>
      </c>
      <c r="CB59" s="123">
        <f t="shared" si="73"/>
        <v>0</v>
      </c>
      <c r="CC59" s="122">
        <f t="shared" si="110"/>
        <v>0</v>
      </c>
      <c r="CD59" s="123">
        <f t="shared" si="74"/>
        <v>0</v>
      </c>
      <c r="CE59" s="122">
        <f t="shared" si="75"/>
        <v>0</v>
      </c>
      <c r="CF59" s="123">
        <f t="shared" si="76"/>
        <v>0</v>
      </c>
      <c r="CG59" s="122">
        <f t="shared" si="111"/>
        <v>0</v>
      </c>
      <c r="CH59" s="123">
        <f t="shared" si="77"/>
        <v>0</v>
      </c>
      <c r="CI59" s="122">
        <f t="shared" si="78"/>
        <v>0</v>
      </c>
      <c r="CJ59" s="123">
        <f t="shared" si="79"/>
        <v>0</v>
      </c>
      <c r="CK59" s="122">
        <f t="shared" si="112"/>
        <v>0</v>
      </c>
      <c r="CL59" s="123">
        <f t="shared" si="80"/>
        <v>0</v>
      </c>
      <c r="CM59" s="122">
        <f t="shared" si="81"/>
        <v>0</v>
      </c>
      <c r="CN59" s="123">
        <f t="shared" si="82"/>
        <v>0</v>
      </c>
      <c r="CO59" s="122">
        <f t="shared" si="113"/>
        <v>0</v>
      </c>
      <c r="CP59" s="123">
        <f t="shared" si="83"/>
        <v>0</v>
      </c>
      <c r="CQ59" s="122">
        <f t="shared" si="84"/>
        <v>0</v>
      </c>
      <c r="CR59" s="123">
        <f t="shared" si="85"/>
        <v>0</v>
      </c>
      <c r="CS59" s="122">
        <f t="shared" si="114"/>
        <v>0</v>
      </c>
      <c r="CT59" s="123">
        <f t="shared" si="86"/>
        <v>0</v>
      </c>
      <c r="CU59" s="122">
        <f t="shared" si="87"/>
        <v>0</v>
      </c>
      <c r="CV59" s="123">
        <f t="shared" si="88"/>
        <v>0</v>
      </c>
      <c r="CW59" s="122">
        <f t="shared" si="115"/>
        <v>0</v>
      </c>
      <c r="CX59" s="123">
        <f t="shared" si="89"/>
        <v>0</v>
      </c>
      <c r="CY59" s="122">
        <f t="shared" si="90"/>
        <v>0</v>
      </c>
      <c r="CZ59" s="123">
        <f t="shared" si="91"/>
        <v>0</v>
      </c>
      <c r="DA59" s="122">
        <f t="shared" si="116"/>
        <v>0</v>
      </c>
      <c r="DB59" s="123">
        <f t="shared" si="92"/>
        <v>0</v>
      </c>
      <c r="DC59" s="122">
        <f t="shared" si="93"/>
        <v>0</v>
      </c>
      <c r="DD59" s="123">
        <f t="shared" si="94"/>
        <v>0</v>
      </c>
      <c r="DE59" s="122">
        <f t="shared" si="117"/>
        <v>0</v>
      </c>
      <c r="DF59" s="123">
        <f t="shared" si="95"/>
        <v>0</v>
      </c>
      <c r="DG59" s="122">
        <f t="shared" si="96"/>
        <v>0</v>
      </c>
      <c r="DH59" s="123">
        <f t="shared" si="97"/>
        <v>0</v>
      </c>
      <c r="DI59" s="122">
        <f t="shared" si="118"/>
        <v>0</v>
      </c>
      <c r="DJ59" s="123">
        <f t="shared" si="98"/>
        <v>0</v>
      </c>
      <c r="DK59" s="122">
        <f t="shared" si="99"/>
        <v>0</v>
      </c>
      <c r="DL59" s="123">
        <f t="shared" si="100"/>
        <v>0</v>
      </c>
      <c r="DM59" s="122">
        <f t="shared" si="119"/>
        <v>0</v>
      </c>
      <c r="DN59" s="123">
        <f t="shared" si="101"/>
        <v>0</v>
      </c>
      <c r="DO59" s="122">
        <f t="shared" si="102"/>
        <v>0</v>
      </c>
      <c r="DP59" s="123">
        <f t="shared" si="103"/>
        <v>0</v>
      </c>
      <c r="DQ59" s="122">
        <f t="shared" si="120"/>
        <v>0</v>
      </c>
      <c r="DR59" s="123">
        <f t="shared" si="104"/>
        <v>0</v>
      </c>
      <c r="DS59" s="122"/>
      <c r="DT59" s="122"/>
      <c r="DU59" s="122" t="str">
        <f>LEFT(Page2of3!E59,1)</f>
        <v/>
      </c>
      <c r="DV59" s="122">
        <f>Page2of3!J59</f>
        <v>0</v>
      </c>
      <c r="DW59" s="122" t="str">
        <f t="shared" si="60"/>
        <v>0, .</v>
      </c>
      <c r="DX59" s="122"/>
      <c r="DY59" s="122"/>
      <c r="DZ59" s="122"/>
      <c r="EA59" s="122"/>
      <c r="EB59" s="122"/>
      <c r="EC59" s="196"/>
      <c r="ED59" s="196"/>
      <c r="EE59" s="196"/>
      <c r="EF59" s="196"/>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GD59" s="47"/>
      <c r="GE59" s="47"/>
    </row>
    <row r="60" spans="1:187" ht="16.2" customHeight="1" x14ac:dyDescent="0.3">
      <c r="A60" s="59"/>
      <c r="B60" s="12">
        <v>49</v>
      </c>
      <c r="C60" s="327">
        <f>Page2of3!C60</f>
        <v>0</v>
      </c>
      <c r="D60" s="328"/>
      <c r="E60" s="329" t="str">
        <f>IF(Page2of3!X60&gt;1,DW60," ")</f>
        <v xml:space="preserve"> </v>
      </c>
      <c r="F60" s="330"/>
      <c r="G60" s="330"/>
      <c r="H60" s="330"/>
      <c r="I60" s="330"/>
      <c r="J60" s="330"/>
      <c r="K60" s="330"/>
      <c r="L60" s="331"/>
      <c r="M60" s="332"/>
      <c r="N60" s="332"/>
      <c r="O60" s="332"/>
      <c r="P60" s="169"/>
      <c r="Q60" s="169"/>
      <c r="R60" s="169"/>
      <c r="S60" s="325"/>
      <c r="T60" s="325"/>
      <c r="U60" s="325"/>
      <c r="V60" s="325"/>
      <c r="W60" s="325"/>
      <c r="X60" s="325"/>
      <c r="Y60" s="325"/>
      <c r="Z60" s="325"/>
      <c r="AA60" s="325"/>
      <c r="AB60" s="325"/>
      <c r="AC60" s="169"/>
      <c r="AD60" s="333"/>
      <c r="AE60" s="333"/>
      <c r="AF60" s="333"/>
      <c r="AG60" s="333"/>
      <c r="AH60" s="333"/>
      <c r="AI60" s="333"/>
      <c r="AJ60" s="333"/>
      <c r="AK60" s="333"/>
      <c r="AL60" s="170"/>
      <c r="AM60" s="294"/>
      <c r="AN60" s="294"/>
      <c r="AO60" s="294"/>
      <c r="AP60" s="294"/>
      <c r="AQ60" s="294"/>
      <c r="AR60" s="294"/>
      <c r="AS60" s="294"/>
      <c r="AT60" s="294"/>
      <c r="AU60" s="294"/>
      <c r="AV60" s="294"/>
      <c r="AW60" s="294"/>
      <c r="AX60" s="294"/>
      <c r="AY60" s="294"/>
      <c r="AZ60" s="294"/>
      <c r="BA60" s="325"/>
      <c r="BB60" s="325"/>
      <c r="BC60" s="122"/>
      <c r="BD60" s="326">
        <f t="shared" si="61"/>
        <v>0</v>
      </c>
      <c r="BE60" s="326"/>
      <c r="BF60" s="326"/>
      <c r="BH60" s="326">
        <f t="shared" si="105"/>
        <v>0</v>
      </c>
      <c r="BI60" s="326"/>
      <c r="BJ60" s="326"/>
      <c r="BM60" s="122">
        <f t="shared" si="62"/>
        <v>0</v>
      </c>
      <c r="BN60" s="123">
        <f t="shared" si="63"/>
        <v>0</v>
      </c>
      <c r="BO60" s="122">
        <f t="shared" si="106"/>
        <v>0</v>
      </c>
      <c r="BP60" s="123">
        <f t="shared" si="64"/>
        <v>0</v>
      </c>
      <c r="BQ60" s="122">
        <f t="shared" si="65"/>
        <v>0</v>
      </c>
      <c r="BR60" s="123">
        <f t="shared" si="66"/>
        <v>0</v>
      </c>
      <c r="BS60" s="122">
        <f t="shared" si="107"/>
        <v>0</v>
      </c>
      <c r="BT60" s="123">
        <f t="shared" si="67"/>
        <v>0</v>
      </c>
      <c r="BU60" s="122">
        <f t="shared" si="68"/>
        <v>0</v>
      </c>
      <c r="BV60" s="122">
        <f t="shared" si="108"/>
        <v>0</v>
      </c>
      <c r="BW60" s="122">
        <f t="shared" si="69"/>
        <v>0</v>
      </c>
      <c r="BX60" s="123">
        <f t="shared" si="70"/>
        <v>0</v>
      </c>
      <c r="BY60" s="122">
        <f t="shared" si="109"/>
        <v>0</v>
      </c>
      <c r="BZ60" s="123">
        <f t="shared" si="71"/>
        <v>0</v>
      </c>
      <c r="CA60" s="122">
        <f t="shared" si="72"/>
        <v>0</v>
      </c>
      <c r="CB60" s="123">
        <f t="shared" si="73"/>
        <v>0</v>
      </c>
      <c r="CC60" s="122">
        <f t="shared" si="110"/>
        <v>0</v>
      </c>
      <c r="CD60" s="123">
        <f t="shared" si="74"/>
        <v>0</v>
      </c>
      <c r="CE60" s="122">
        <f t="shared" si="75"/>
        <v>0</v>
      </c>
      <c r="CF60" s="123">
        <f t="shared" si="76"/>
        <v>0</v>
      </c>
      <c r="CG60" s="122">
        <f t="shared" si="111"/>
        <v>0</v>
      </c>
      <c r="CH60" s="123">
        <f t="shared" si="77"/>
        <v>0</v>
      </c>
      <c r="CI60" s="122">
        <f t="shared" si="78"/>
        <v>0</v>
      </c>
      <c r="CJ60" s="123">
        <f t="shared" si="79"/>
        <v>0</v>
      </c>
      <c r="CK60" s="122">
        <f t="shared" si="112"/>
        <v>0</v>
      </c>
      <c r="CL60" s="123">
        <f t="shared" si="80"/>
        <v>0</v>
      </c>
      <c r="CM60" s="122">
        <f t="shared" si="81"/>
        <v>0</v>
      </c>
      <c r="CN60" s="123">
        <f t="shared" si="82"/>
        <v>0</v>
      </c>
      <c r="CO60" s="122">
        <f t="shared" si="113"/>
        <v>0</v>
      </c>
      <c r="CP60" s="123">
        <f t="shared" si="83"/>
        <v>0</v>
      </c>
      <c r="CQ60" s="122">
        <f t="shared" si="84"/>
        <v>0</v>
      </c>
      <c r="CR60" s="123">
        <f t="shared" si="85"/>
        <v>0</v>
      </c>
      <c r="CS60" s="122">
        <f t="shared" si="114"/>
        <v>0</v>
      </c>
      <c r="CT60" s="123">
        <f t="shared" si="86"/>
        <v>0</v>
      </c>
      <c r="CU60" s="122">
        <f t="shared" si="87"/>
        <v>0</v>
      </c>
      <c r="CV60" s="123">
        <f t="shared" si="88"/>
        <v>0</v>
      </c>
      <c r="CW60" s="122">
        <f t="shared" si="115"/>
        <v>0</v>
      </c>
      <c r="CX60" s="123">
        <f t="shared" si="89"/>
        <v>0</v>
      </c>
      <c r="CY60" s="122">
        <f t="shared" si="90"/>
        <v>0</v>
      </c>
      <c r="CZ60" s="123">
        <f t="shared" si="91"/>
        <v>0</v>
      </c>
      <c r="DA60" s="122">
        <f t="shared" si="116"/>
        <v>0</v>
      </c>
      <c r="DB60" s="123">
        <f t="shared" si="92"/>
        <v>0</v>
      </c>
      <c r="DC60" s="122">
        <f t="shared" si="93"/>
        <v>0</v>
      </c>
      <c r="DD60" s="123">
        <f t="shared" si="94"/>
        <v>0</v>
      </c>
      <c r="DE60" s="122">
        <f t="shared" si="117"/>
        <v>0</v>
      </c>
      <c r="DF60" s="123">
        <f t="shared" si="95"/>
        <v>0</v>
      </c>
      <c r="DG60" s="122">
        <f t="shared" si="96"/>
        <v>0</v>
      </c>
      <c r="DH60" s="123">
        <f t="shared" si="97"/>
        <v>0</v>
      </c>
      <c r="DI60" s="122">
        <f t="shared" si="118"/>
        <v>0</v>
      </c>
      <c r="DJ60" s="123">
        <f t="shared" si="98"/>
        <v>0</v>
      </c>
      <c r="DK60" s="122">
        <f t="shared" si="99"/>
        <v>0</v>
      </c>
      <c r="DL60" s="123">
        <f t="shared" si="100"/>
        <v>0</v>
      </c>
      <c r="DM60" s="122">
        <f t="shared" si="119"/>
        <v>0</v>
      </c>
      <c r="DN60" s="123">
        <f t="shared" si="101"/>
        <v>0</v>
      </c>
      <c r="DO60" s="122">
        <f t="shared" si="102"/>
        <v>0</v>
      </c>
      <c r="DP60" s="123">
        <f t="shared" si="103"/>
        <v>0</v>
      </c>
      <c r="DQ60" s="122">
        <f t="shared" si="120"/>
        <v>0</v>
      </c>
      <c r="DR60" s="123">
        <f t="shared" si="104"/>
        <v>0</v>
      </c>
      <c r="DS60" s="122"/>
      <c r="DT60" s="122"/>
      <c r="DU60" s="122" t="str">
        <f>LEFT(Page2of3!E60,1)</f>
        <v/>
      </c>
      <c r="DV60" s="122">
        <f>Page2of3!J60</f>
        <v>0</v>
      </c>
      <c r="DW60" s="122" t="str">
        <f t="shared" si="60"/>
        <v>0, .</v>
      </c>
      <c r="DX60" s="122"/>
      <c r="DY60" s="122"/>
      <c r="DZ60" s="122"/>
      <c r="EA60" s="122"/>
      <c r="EB60" s="122"/>
      <c r="EC60" s="196"/>
      <c r="ED60" s="196"/>
      <c r="EE60" s="196"/>
      <c r="EF60" s="196"/>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GD60" s="47"/>
      <c r="GE60" s="47"/>
    </row>
    <row r="61" spans="1:187" ht="16.2" customHeight="1" x14ac:dyDescent="0.3">
      <c r="A61" s="59"/>
      <c r="B61" s="12">
        <v>50</v>
      </c>
      <c r="C61" s="327">
        <f>Page2of3!C61</f>
        <v>0</v>
      </c>
      <c r="D61" s="328"/>
      <c r="E61" s="329" t="str">
        <f>IF(Page2of3!X61&gt;1,DW61," ")</f>
        <v xml:space="preserve"> </v>
      </c>
      <c r="F61" s="330"/>
      <c r="G61" s="330"/>
      <c r="H61" s="330"/>
      <c r="I61" s="330"/>
      <c r="J61" s="330"/>
      <c r="K61" s="330"/>
      <c r="L61" s="331"/>
      <c r="M61" s="332"/>
      <c r="N61" s="332"/>
      <c r="O61" s="332"/>
      <c r="P61" s="169"/>
      <c r="Q61" s="169"/>
      <c r="R61" s="169"/>
      <c r="S61" s="325"/>
      <c r="T61" s="325"/>
      <c r="U61" s="325"/>
      <c r="V61" s="325"/>
      <c r="W61" s="325"/>
      <c r="X61" s="325"/>
      <c r="Y61" s="325"/>
      <c r="Z61" s="325"/>
      <c r="AA61" s="325"/>
      <c r="AB61" s="325"/>
      <c r="AC61" s="169"/>
      <c r="AD61" s="333"/>
      <c r="AE61" s="333"/>
      <c r="AF61" s="333"/>
      <c r="AG61" s="333"/>
      <c r="AH61" s="333"/>
      <c r="AI61" s="333"/>
      <c r="AJ61" s="333"/>
      <c r="AK61" s="333"/>
      <c r="AL61" s="170"/>
      <c r="AM61" s="294"/>
      <c r="AN61" s="294"/>
      <c r="AO61" s="294"/>
      <c r="AP61" s="294"/>
      <c r="AQ61" s="294"/>
      <c r="AR61" s="294"/>
      <c r="AS61" s="294"/>
      <c r="AT61" s="294"/>
      <c r="AU61" s="294"/>
      <c r="AV61" s="294"/>
      <c r="AW61" s="294"/>
      <c r="AX61" s="294"/>
      <c r="AY61" s="294"/>
      <c r="AZ61" s="294"/>
      <c r="BA61" s="325"/>
      <c r="BB61" s="325"/>
      <c r="BD61" s="326">
        <f t="shared" ref="BD61" si="121">IF(AND(C61&lt;FROM_DATE,C61&gt;1),M61,0)</f>
        <v>0</v>
      </c>
      <c r="BE61" s="326"/>
      <c r="BF61" s="326"/>
      <c r="BH61" s="326">
        <f t="shared" si="105"/>
        <v>0</v>
      </c>
      <c r="BI61" s="326"/>
      <c r="BJ61" s="326"/>
      <c r="BM61" s="122">
        <f t="shared" ref="BM61" si="122">IF(AND(C61&lt;FROM_DATE,C61&gt;1),P61,0)</f>
        <v>0</v>
      </c>
      <c r="BN61" s="123">
        <f t="shared" ref="BN61" si="123">IF(BM61&gt;0,1,0)</f>
        <v>0</v>
      </c>
      <c r="BO61" s="122">
        <f t="shared" si="106"/>
        <v>0</v>
      </c>
      <c r="BP61" s="123">
        <f t="shared" ref="BP61" si="124">IF(BO61&gt;0,1,0)</f>
        <v>0</v>
      </c>
      <c r="BQ61" s="122">
        <f t="shared" ref="BQ61" si="125">IF(AND(C61&lt;FROM_DATE,C61&gt;1),Q61,0)</f>
        <v>0</v>
      </c>
      <c r="BR61" s="123">
        <f t="shared" ref="BR61" si="126">IF(BQ61&gt;0,1,0)</f>
        <v>0</v>
      </c>
      <c r="BS61" s="122">
        <f t="shared" si="107"/>
        <v>0</v>
      </c>
      <c r="BT61" s="123">
        <f t="shared" ref="BT61" si="127">IF(BS61&gt;0,1,0)</f>
        <v>0</v>
      </c>
      <c r="BU61" s="122">
        <f t="shared" ref="BU61" si="128">IF(AND(C61&lt;FROM_DATE,C61&gt;1),R61,0)</f>
        <v>0</v>
      </c>
      <c r="BV61" s="122">
        <f t="shared" si="108"/>
        <v>0</v>
      </c>
      <c r="BW61" s="122">
        <f t="shared" ref="BW61" si="129">IF(AND(C61&lt;FROM_DATE,C61&gt;1),S61,0)</f>
        <v>0</v>
      </c>
      <c r="BX61" s="123">
        <f t="shared" ref="BX61" si="130">IF(BW61&gt;0,1,0)</f>
        <v>0</v>
      </c>
      <c r="BY61" s="122">
        <f t="shared" si="109"/>
        <v>0</v>
      </c>
      <c r="BZ61" s="123">
        <f t="shared" ref="BZ61" si="131">IF(BY61&gt;0,1,0)</f>
        <v>0</v>
      </c>
      <c r="CA61" s="122">
        <f t="shared" ref="CA61" si="132">IF(AND(C61&lt;FROM_DATE,C61&gt;1),U61,0)</f>
        <v>0</v>
      </c>
      <c r="CB61" s="123">
        <f t="shared" ref="CB61" si="133">IF(CA61&gt;0,1,0)</f>
        <v>0</v>
      </c>
      <c r="CC61" s="122">
        <f t="shared" si="110"/>
        <v>0</v>
      </c>
      <c r="CD61" s="123">
        <f t="shared" ref="CD61" si="134">IF(CC61&gt;0,1,0)</f>
        <v>0</v>
      </c>
      <c r="CE61" s="122">
        <f t="shared" ref="CE61" si="135">IF(AND(C61&lt;FROM_DATE,C61&gt;1),W61,0)</f>
        <v>0</v>
      </c>
      <c r="CF61" s="123">
        <f t="shared" ref="CF61" si="136">IF(CE61&gt;0,1,0)</f>
        <v>0</v>
      </c>
      <c r="CG61" s="122">
        <f t="shared" si="111"/>
        <v>0</v>
      </c>
      <c r="CH61" s="123">
        <f t="shared" ref="CH61" si="137">IF(CG61&gt;0,1,0)</f>
        <v>0</v>
      </c>
      <c r="CI61" s="122">
        <f t="shared" ref="CI61" si="138">IF(AND(C61&lt;FROM_DATE,C61&gt;1),Y61,0)</f>
        <v>0</v>
      </c>
      <c r="CJ61" s="123">
        <f t="shared" ref="CJ61" si="139">IF(CI61&gt;0,1,0)</f>
        <v>0</v>
      </c>
      <c r="CK61" s="122">
        <f t="shared" si="112"/>
        <v>0</v>
      </c>
      <c r="CL61" s="123">
        <f t="shared" ref="CL61" si="140">IF(CK61&gt;0,1,0)</f>
        <v>0</v>
      </c>
      <c r="CM61" s="122">
        <f t="shared" ref="CM61" si="141">IF(AND(C61&lt;FROM_DATE,C61&gt;1),AA61,0)</f>
        <v>0</v>
      </c>
      <c r="CN61" s="123">
        <f t="shared" ref="CN61" si="142">IF(CM61&gt;0,1,0)</f>
        <v>0</v>
      </c>
      <c r="CO61" s="122">
        <f t="shared" si="113"/>
        <v>0</v>
      </c>
      <c r="CP61" s="123">
        <f t="shared" ref="CP61" si="143">IF(CO61&gt;0,1,0)</f>
        <v>0</v>
      </c>
      <c r="CQ61" s="122">
        <f t="shared" ref="CQ61" si="144">IF(AND(C61&lt;FROM_DATE,C61&gt;1),AC61,0)</f>
        <v>0</v>
      </c>
      <c r="CR61" s="123">
        <f t="shared" ref="CR61" si="145">IF(CQ61&gt;0,1,0)</f>
        <v>0</v>
      </c>
      <c r="CS61" s="122">
        <f t="shared" si="114"/>
        <v>0</v>
      </c>
      <c r="CT61" s="123">
        <f t="shared" ref="CT61" si="146">IF(CS61&gt;0,1,0)</f>
        <v>0</v>
      </c>
      <c r="CU61" s="122">
        <f t="shared" ref="CU61" si="147">IF(AND(C61&lt;FROM_DATE,C61&gt;1),AD61,0)</f>
        <v>0</v>
      </c>
      <c r="CV61" s="123">
        <f t="shared" ref="CV61" si="148">IF(CU61&gt;0,1,0)</f>
        <v>0</v>
      </c>
      <c r="CW61" s="122">
        <f t="shared" si="115"/>
        <v>0</v>
      </c>
      <c r="CX61" s="123">
        <f t="shared" ref="CX61" si="149">IF(CW61&gt;0,1,0)</f>
        <v>0</v>
      </c>
      <c r="CY61" s="122">
        <f t="shared" ref="CY61" si="150">IF(AND(C61&lt;FROM_DATE,C61&gt;1),AG61,0)</f>
        <v>0</v>
      </c>
      <c r="CZ61" s="123">
        <f t="shared" ref="CZ61" si="151">IF(CY61&gt;0,1,0)</f>
        <v>0</v>
      </c>
      <c r="DA61" s="122">
        <f t="shared" si="116"/>
        <v>0</v>
      </c>
      <c r="DB61" s="123">
        <f t="shared" ref="DB61" si="152">IF(DA61&gt;0,1,0)</f>
        <v>0</v>
      </c>
      <c r="DC61" s="122">
        <f t="shared" ref="DC61" si="153">IF(AND(C61&lt;FROM_DATE,AH61&gt;1),AH61,0)</f>
        <v>0</v>
      </c>
      <c r="DD61" s="123">
        <f t="shared" ref="DD61" si="154">IF(DC61&gt;0,1,0)</f>
        <v>0</v>
      </c>
      <c r="DE61" s="122">
        <f t="shared" si="117"/>
        <v>0</v>
      </c>
      <c r="DF61" s="123">
        <f t="shared" ref="DF61" si="155">IF(DE61&gt;0,1,0)</f>
        <v>0</v>
      </c>
      <c r="DG61" s="122">
        <f t="shared" ref="DG61" si="156">IF(AND(C61&lt;FROM_DATE,C61&gt;1),AI61,0)</f>
        <v>0</v>
      </c>
      <c r="DH61" s="123">
        <f t="shared" ref="DH61" si="157">IF(DG61&gt;0,1,0)</f>
        <v>0</v>
      </c>
      <c r="DI61" s="122">
        <f t="shared" si="118"/>
        <v>0</v>
      </c>
      <c r="DJ61" s="123">
        <f t="shared" ref="DJ61" si="158">IF(DI61&gt;0,1,0)</f>
        <v>0</v>
      </c>
      <c r="DK61" s="122">
        <f t="shared" ref="DK61" si="159">IF(AND(C61&lt;FROM_DATE,C61&gt;1),AJ61,0)</f>
        <v>0</v>
      </c>
      <c r="DL61" s="123">
        <f t="shared" ref="DL61" si="160">IF(DK61&gt;0,1,0)</f>
        <v>0</v>
      </c>
      <c r="DM61" s="122">
        <f t="shared" si="119"/>
        <v>0</v>
      </c>
      <c r="DN61" s="123">
        <f t="shared" ref="DN61" si="161">IF(DM61&gt;0,1,0)</f>
        <v>0</v>
      </c>
      <c r="DO61" s="122">
        <f t="shared" ref="DO61" si="162">IF(AND(C61&lt;FROM_DATE,C61&gt;1),AK61,0)</f>
        <v>0</v>
      </c>
      <c r="DP61" s="123">
        <f t="shared" ref="DP61" si="163">IF(DO61&gt;0,1,0)</f>
        <v>0</v>
      </c>
      <c r="DQ61" s="122">
        <f t="shared" si="120"/>
        <v>0</v>
      </c>
      <c r="DR61" s="123">
        <f t="shared" ref="DR61" si="164">IF(DQ61&gt;0,1,0)</f>
        <v>0</v>
      </c>
      <c r="DS61" s="122"/>
      <c r="DT61" s="122"/>
      <c r="DU61" s="122" t="str">
        <f>LEFT(Page2of3!E61,1)</f>
        <v/>
      </c>
      <c r="DV61" s="122">
        <f>Page2of3!J61</f>
        <v>0</v>
      </c>
      <c r="DW61" s="122" t="str">
        <f t="shared" si="60"/>
        <v>0, .</v>
      </c>
      <c r="DX61" s="122"/>
      <c r="DY61" s="122"/>
      <c r="DZ61" s="122"/>
      <c r="EA61" s="122"/>
      <c r="EB61" s="122"/>
      <c r="EC61" s="196"/>
      <c r="ED61" s="196"/>
      <c r="EE61" s="196"/>
      <c r="EF61" s="196"/>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GD61" s="47"/>
      <c r="GE61" s="47"/>
    </row>
    <row r="62" spans="1:187" ht="16.2" customHeight="1" x14ac:dyDescent="0.3">
      <c r="A62" s="9" t="s">
        <v>156</v>
      </c>
      <c r="B62" s="10"/>
      <c r="C62" s="10"/>
      <c r="D62" s="10"/>
      <c r="E62" s="10"/>
      <c r="F62" s="14"/>
      <c r="G62" s="14"/>
      <c r="H62" s="14"/>
      <c r="I62" s="14"/>
      <c r="J62" s="14"/>
      <c r="K62" s="14"/>
      <c r="L62" s="14"/>
      <c r="M62" s="376">
        <f>BH62</f>
        <v>0</v>
      </c>
      <c r="N62" s="377"/>
      <c r="O62" s="377"/>
      <c r="P62" s="60">
        <f>BP62</f>
        <v>0</v>
      </c>
      <c r="Q62" s="60">
        <f>BT62</f>
        <v>0</v>
      </c>
      <c r="R62" s="60">
        <f>BV62</f>
        <v>0</v>
      </c>
      <c r="S62" s="375">
        <f>BZ62</f>
        <v>0</v>
      </c>
      <c r="T62" s="375"/>
      <c r="U62" s="380">
        <f>CD62</f>
        <v>0</v>
      </c>
      <c r="V62" s="381"/>
      <c r="W62" s="375">
        <f>CH62</f>
        <v>0</v>
      </c>
      <c r="X62" s="375"/>
      <c r="Y62" s="368">
        <f>CL62</f>
        <v>0</v>
      </c>
      <c r="Z62" s="369"/>
      <c r="AA62" s="368">
        <f>CP62</f>
        <v>0</v>
      </c>
      <c r="AB62" s="370"/>
      <c r="AC62" s="60">
        <f>CT62</f>
        <v>0</v>
      </c>
      <c r="AD62" s="385"/>
      <c r="AE62" s="386"/>
      <c r="AF62" s="386"/>
      <c r="AG62" s="386"/>
      <c r="AH62" s="386"/>
      <c r="AI62" s="386"/>
      <c r="AJ62" s="386"/>
      <c r="AK62" s="386"/>
      <c r="AL62" s="52"/>
      <c r="AM62" s="382"/>
      <c r="AN62" s="383"/>
      <c r="AO62" s="383"/>
      <c r="AP62" s="383"/>
      <c r="AQ62" s="383"/>
      <c r="AR62" s="383"/>
      <c r="AS62" s="383"/>
      <c r="AT62" s="383"/>
      <c r="AU62" s="383"/>
      <c r="AV62" s="383"/>
      <c r="AW62" s="383"/>
      <c r="AX62" s="383"/>
      <c r="AY62" s="383"/>
      <c r="AZ62" s="383"/>
      <c r="BA62" s="383"/>
      <c r="BB62" s="384"/>
      <c r="BD62" s="326">
        <f>SUM(BD12:BF61)</f>
        <v>0</v>
      </c>
      <c r="BE62" s="326"/>
      <c r="BF62" s="326"/>
      <c r="BH62" s="326">
        <f>SUM(BH12:BJ61)</f>
        <v>0</v>
      </c>
      <c r="BI62" s="326"/>
      <c r="BJ62" s="326"/>
      <c r="BM62" s="122">
        <f t="shared" ref="BM62:CR62" si="165">SUM(BM12:BM61)</f>
        <v>0</v>
      </c>
      <c r="BN62" s="123">
        <f t="shared" si="165"/>
        <v>0</v>
      </c>
      <c r="BO62" s="122">
        <f t="shared" si="165"/>
        <v>0</v>
      </c>
      <c r="BP62" s="123">
        <f t="shared" si="165"/>
        <v>0</v>
      </c>
      <c r="BQ62" s="122">
        <f t="shared" si="165"/>
        <v>0</v>
      </c>
      <c r="BR62" s="122">
        <f t="shared" si="165"/>
        <v>0</v>
      </c>
      <c r="BS62" s="122">
        <f t="shared" si="165"/>
        <v>0</v>
      </c>
      <c r="BT62" s="122">
        <f t="shared" si="165"/>
        <v>0</v>
      </c>
      <c r="BU62" s="122">
        <f t="shared" si="165"/>
        <v>0</v>
      </c>
      <c r="BV62" s="122">
        <f t="shared" si="165"/>
        <v>0</v>
      </c>
      <c r="BW62" s="122">
        <f t="shared" si="165"/>
        <v>0</v>
      </c>
      <c r="BX62" s="123">
        <f t="shared" si="165"/>
        <v>0</v>
      </c>
      <c r="BY62" s="122">
        <f t="shared" si="165"/>
        <v>0</v>
      </c>
      <c r="BZ62" s="123">
        <f t="shared" si="165"/>
        <v>0</v>
      </c>
      <c r="CA62" s="122">
        <f t="shared" si="165"/>
        <v>0</v>
      </c>
      <c r="CB62" s="123">
        <f t="shared" si="165"/>
        <v>0</v>
      </c>
      <c r="CC62" s="122">
        <f t="shared" si="165"/>
        <v>0</v>
      </c>
      <c r="CD62" s="123">
        <f t="shared" si="165"/>
        <v>0</v>
      </c>
      <c r="CE62" s="122">
        <f t="shared" si="165"/>
        <v>0</v>
      </c>
      <c r="CF62" s="123">
        <f t="shared" si="165"/>
        <v>0</v>
      </c>
      <c r="CG62" s="122">
        <f t="shared" si="165"/>
        <v>0</v>
      </c>
      <c r="CH62" s="123">
        <f t="shared" si="165"/>
        <v>0</v>
      </c>
      <c r="CI62" s="122">
        <f t="shared" si="165"/>
        <v>0</v>
      </c>
      <c r="CJ62" s="123">
        <f t="shared" si="165"/>
        <v>0</v>
      </c>
      <c r="CK62" s="122">
        <f t="shared" si="165"/>
        <v>0</v>
      </c>
      <c r="CL62" s="123">
        <f t="shared" si="165"/>
        <v>0</v>
      </c>
      <c r="CM62" s="122">
        <f t="shared" si="165"/>
        <v>0</v>
      </c>
      <c r="CN62" s="123">
        <f t="shared" si="165"/>
        <v>0</v>
      </c>
      <c r="CO62" s="122">
        <f t="shared" si="165"/>
        <v>0</v>
      </c>
      <c r="CP62" s="123">
        <f t="shared" si="165"/>
        <v>0</v>
      </c>
      <c r="CQ62" s="122">
        <f t="shared" si="165"/>
        <v>0</v>
      </c>
      <c r="CR62" s="123">
        <f t="shared" si="165"/>
        <v>0</v>
      </c>
      <c r="CS62" s="122">
        <f t="shared" ref="CS62:DR62" si="166">SUM(CS12:CS61)</f>
        <v>0</v>
      </c>
      <c r="CT62" s="123">
        <f t="shared" si="166"/>
        <v>0</v>
      </c>
      <c r="CU62" s="122">
        <f t="shared" si="166"/>
        <v>0</v>
      </c>
      <c r="CV62" s="123">
        <f t="shared" si="166"/>
        <v>0</v>
      </c>
      <c r="CW62" s="122">
        <f t="shared" si="166"/>
        <v>0</v>
      </c>
      <c r="CX62" s="123">
        <f t="shared" si="166"/>
        <v>0</v>
      </c>
      <c r="CY62" s="122">
        <f t="shared" si="166"/>
        <v>0</v>
      </c>
      <c r="CZ62" s="123">
        <f t="shared" si="166"/>
        <v>0</v>
      </c>
      <c r="DA62" s="122">
        <f t="shared" si="166"/>
        <v>0</v>
      </c>
      <c r="DB62" s="123">
        <f t="shared" si="166"/>
        <v>0</v>
      </c>
      <c r="DC62" s="122">
        <f t="shared" si="166"/>
        <v>0</v>
      </c>
      <c r="DD62" s="123">
        <f t="shared" si="166"/>
        <v>0</v>
      </c>
      <c r="DE62" s="122">
        <f t="shared" si="166"/>
        <v>0</v>
      </c>
      <c r="DF62" s="123">
        <f t="shared" si="166"/>
        <v>0</v>
      </c>
      <c r="DG62" s="122">
        <f t="shared" si="166"/>
        <v>0</v>
      </c>
      <c r="DH62" s="123">
        <f t="shared" si="166"/>
        <v>0</v>
      </c>
      <c r="DI62" s="122">
        <f t="shared" si="166"/>
        <v>0</v>
      </c>
      <c r="DJ62" s="123">
        <f t="shared" si="166"/>
        <v>0</v>
      </c>
      <c r="DK62" s="122">
        <f t="shared" si="166"/>
        <v>0</v>
      </c>
      <c r="DL62" s="123">
        <f t="shared" si="166"/>
        <v>0</v>
      </c>
      <c r="DM62" s="122">
        <f t="shared" si="166"/>
        <v>0</v>
      </c>
      <c r="DN62" s="123">
        <f t="shared" si="166"/>
        <v>0</v>
      </c>
      <c r="DO62" s="122">
        <f t="shared" si="166"/>
        <v>0</v>
      </c>
      <c r="DP62" s="123">
        <f t="shared" si="166"/>
        <v>0</v>
      </c>
      <c r="DQ62" s="122">
        <f t="shared" si="166"/>
        <v>0</v>
      </c>
      <c r="DR62" s="123">
        <f t="shared" si="166"/>
        <v>0</v>
      </c>
      <c r="DS62" s="122"/>
      <c r="DT62" s="122"/>
      <c r="DU62" s="122" t="s">
        <v>108</v>
      </c>
      <c r="DV62" s="122"/>
      <c r="DW62" s="122"/>
      <c r="DX62" s="122"/>
      <c r="DY62" s="122"/>
      <c r="DZ62" s="122"/>
      <c r="EA62" s="122"/>
      <c r="EB62" s="122"/>
      <c r="EC62" s="196"/>
      <c r="ED62" s="196"/>
      <c r="EE62" s="196"/>
      <c r="EF62" s="196"/>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GD62" s="47"/>
      <c r="GE62" s="47"/>
    </row>
    <row r="63" spans="1:187" ht="16.2" customHeight="1" x14ac:dyDescent="0.3">
      <c r="A63" s="9" t="s">
        <v>229</v>
      </c>
      <c r="B63" s="10"/>
      <c r="C63" s="10"/>
      <c r="D63" s="10"/>
      <c r="E63" s="10"/>
      <c r="F63" s="14"/>
      <c r="G63" s="14"/>
      <c r="H63" s="14"/>
      <c r="I63" s="14"/>
      <c r="J63" s="14"/>
      <c r="K63" s="14"/>
      <c r="L63" s="14"/>
      <c r="M63" s="376">
        <f>BD62</f>
        <v>0</v>
      </c>
      <c r="N63" s="377"/>
      <c r="O63" s="377"/>
      <c r="P63" s="60">
        <f>BN62</f>
        <v>0</v>
      </c>
      <c r="Q63" s="60">
        <f>BR62</f>
        <v>0</v>
      </c>
      <c r="R63" s="60">
        <f>BU62</f>
        <v>0</v>
      </c>
      <c r="S63" s="375">
        <f>BX62</f>
        <v>0</v>
      </c>
      <c r="T63" s="375"/>
      <c r="U63" s="380">
        <f>CB62</f>
        <v>0</v>
      </c>
      <c r="V63" s="381"/>
      <c r="W63" s="375">
        <f>CF62</f>
        <v>0</v>
      </c>
      <c r="X63" s="375"/>
      <c r="Y63" s="368">
        <f>CJ62</f>
        <v>0</v>
      </c>
      <c r="Z63" s="369"/>
      <c r="AA63" s="368">
        <f>CN62</f>
        <v>0</v>
      </c>
      <c r="AB63" s="370"/>
      <c r="AC63" s="60">
        <f>CF62</f>
        <v>0</v>
      </c>
      <c r="AD63" s="373"/>
      <c r="AE63" s="374"/>
      <c r="AF63" s="374"/>
      <c r="AG63" s="374"/>
      <c r="AH63" s="374"/>
      <c r="AI63" s="374"/>
      <c r="AJ63" s="374"/>
      <c r="AK63" s="374"/>
      <c r="AL63" s="53"/>
      <c r="AM63" s="366"/>
      <c r="AN63" s="366"/>
      <c r="AO63" s="366"/>
      <c r="AP63" s="366"/>
      <c r="AQ63" s="366"/>
      <c r="AR63" s="366"/>
      <c r="AS63" s="366"/>
      <c r="AT63" s="366"/>
      <c r="AU63" s="366"/>
      <c r="AV63" s="366"/>
      <c r="AW63" s="366"/>
      <c r="AX63" s="366"/>
      <c r="AY63" s="366"/>
      <c r="AZ63" s="366"/>
      <c r="BA63" s="366"/>
      <c r="BB63" s="367"/>
      <c r="BM63" s="124" t="s">
        <v>109</v>
      </c>
      <c r="BN63" s="125"/>
      <c r="BO63" s="124"/>
      <c r="BP63" s="125"/>
      <c r="BQ63" s="124" t="s">
        <v>109</v>
      </c>
      <c r="BR63" s="125"/>
      <c r="BS63" s="124"/>
      <c r="BT63" s="125"/>
      <c r="BU63" s="124" t="s">
        <v>109</v>
      </c>
      <c r="BV63" s="124"/>
      <c r="BW63" s="124" t="s">
        <v>109</v>
      </c>
      <c r="BX63" s="125"/>
      <c r="BY63" s="124"/>
      <c r="BZ63" s="125"/>
      <c r="CA63" s="124" t="s">
        <v>109</v>
      </c>
      <c r="CB63" s="125"/>
      <c r="CC63" s="124"/>
      <c r="CD63" s="125"/>
      <c r="CE63" s="124" t="s">
        <v>109</v>
      </c>
      <c r="CF63" s="125"/>
      <c r="CG63" s="124"/>
      <c r="CH63" s="125"/>
      <c r="CI63" s="124" t="s">
        <v>109</v>
      </c>
      <c r="CJ63" s="125"/>
      <c r="CK63" s="124"/>
      <c r="CL63" s="125"/>
      <c r="CM63" s="124" t="s">
        <v>109</v>
      </c>
      <c r="CN63" s="125"/>
      <c r="CO63" s="124"/>
      <c r="CP63" s="125"/>
      <c r="CQ63" s="124" t="s">
        <v>109</v>
      </c>
      <c r="CR63" s="125"/>
      <c r="CS63" s="124"/>
      <c r="CT63" s="124"/>
      <c r="CU63" s="124" t="s">
        <v>109</v>
      </c>
      <c r="CV63" s="125"/>
      <c r="CW63" s="124"/>
      <c r="CX63" s="125"/>
      <c r="CY63" s="124" t="s">
        <v>109</v>
      </c>
      <c r="CZ63" s="125"/>
      <c r="DA63" s="124"/>
      <c r="DB63" s="125"/>
      <c r="DC63" s="124" t="s">
        <v>109</v>
      </c>
      <c r="DD63" s="125"/>
      <c r="DE63" s="124"/>
      <c r="DF63" s="125"/>
      <c r="DG63" s="124" t="s">
        <v>109</v>
      </c>
      <c r="DH63" s="125"/>
      <c r="DI63" s="124"/>
      <c r="DJ63" s="125"/>
      <c r="DK63" s="124" t="s">
        <v>109</v>
      </c>
      <c r="DL63" s="125"/>
      <c r="DM63" s="124"/>
      <c r="DN63" s="125"/>
      <c r="DO63" s="124" t="s">
        <v>109</v>
      </c>
      <c r="DP63" s="125"/>
      <c r="DQ63" s="124"/>
      <c r="DR63" s="123"/>
      <c r="DS63" s="122"/>
      <c r="DT63" s="122"/>
      <c r="DU63" s="122" t="s">
        <v>108</v>
      </c>
      <c r="DV63" s="122"/>
      <c r="DW63" s="122"/>
      <c r="DX63" s="122"/>
      <c r="DY63" s="122"/>
      <c r="DZ63" s="122"/>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GD63" s="47"/>
      <c r="GE63" s="47"/>
    </row>
    <row r="64" spans="1:187" ht="16.2" customHeight="1" x14ac:dyDescent="0.3">
      <c r="A64" s="9" t="s">
        <v>118</v>
      </c>
      <c r="B64" s="10"/>
      <c r="C64" s="10"/>
      <c r="D64" s="10"/>
      <c r="E64" s="10"/>
      <c r="F64" s="14"/>
      <c r="G64" s="14"/>
      <c r="H64" s="14"/>
      <c r="I64" s="14"/>
      <c r="J64" s="14"/>
      <c r="K64" s="14"/>
      <c r="L64" s="14"/>
      <c r="M64" s="376">
        <f>M62+M63</f>
        <v>0</v>
      </c>
      <c r="N64" s="377"/>
      <c r="O64" s="377"/>
      <c r="P64" s="61">
        <f>P62+P63</f>
        <v>0</v>
      </c>
      <c r="Q64" s="61">
        <f>Q62+Q63</f>
        <v>0</v>
      </c>
      <c r="R64" s="61">
        <f>R62+R63</f>
        <v>0</v>
      </c>
      <c r="S64" s="368">
        <f>S62+S63</f>
        <v>0</v>
      </c>
      <c r="T64" s="369"/>
      <c r="U64" s="368">
        <f>U62+U63</f>
        <v>0</v>
      </c>
      <c r="V64" s="369"/>
      <c r="W64" s="368">
        <f>W62+W63</f>
        <v>0</v>
      </c>
      <c r="X64" s="369"/>
      <c r="Y64" s="368">
        <f>Y62+Y63</f>
        <v>0</v>
      </c>
      <c r="Z64" s="369"/>
      <c r="AA64" s="368">
        <f>AA62+AA63</f>
        <v>0</v>
      </c>
      <c r="AB64" s="370"/>
      <c r="AC64" s="61">
        <f>AC62+AC63</f>
        <v>0</v>
      </c>
      <c r="AD64" s="371"/>
      <c r="AE64" s="372"/>
      <c r="AF64" s="372"/>
      <c r="AG64" s="372"/>
      <c r="AH64" s="372"/>
      <c r="AI64" s="372"/>
      <c r="AJ64" s="372"/>
      <c r="AK64" s="372"/>
      <c r="AL64" s="51"/>
      <c r="AM64" s="378"/>
      <c r="AN64" s="378"/>
      <c r="AO64" s="378"/>
      <c r="AP64" s="378"/>
      <c r="AQ64" s="378"/>
      <c r="AR64" s="378"/>
      <c r="AS64" s="378"/>
      <c r="AT64" s="378"/>
      <c r="AU64" s="378"/>
      <c r="AV64" s="378"/>
      <c r="AW64" s="378"/>
      <c r="AX64" s="378"/>
      <c r="AY64" s="378"/>
      <c r="AZ64" s="378"/>
      <c r="BA64" s="378"/>
      <c r="BB64" s="379"/>
      <c r="BM64" s="124"/>
      <c r="BN64" s="125"/>
      <c r="BO64" s="124"/>
      <c r="BP64" s="125"/>
      <c r="BQ64" s="124"/>
      <c r="BR64" s="125"/>
      <c r="BS64" s="124"/>
      <c r="BT64" s="125"/>
      <c r="BU64" s="124" t="s">
        <v>65</v>
      </c>
      <c r="BV64" s="124" t="s">
        <v>65</v>
      </c>
      <c r="BW64" s="124" t="s">
        <v>63</v>
      </c>
      <c r="BX64" s="125"/>
      <c r="BY64" s="124" t="s">
        <v>63</v>
      </c>
      <c r="BZ64" s="125"/>
      <c r="CA64" s="124" t="s">
        <v>62</v>
      </c>
      <c r="CB64" s="125"/>
      <c r="CC64" s="124" t="s">
        <v>62</v>
      </c>
      <c r="CD64" s="125"/>
      <c r="CE64" s="124" t="s">
        <v>61</v>
      </c>
      <c r="CF64" s="125"/>
      <c r="CG64" s="124" t="s">
        <v>61</v>
      </c>
      <c r="CH64" s="125"/>
      <c r="CI64" s="124" t="s">
        <v>98</v>
      </c>
      <c r="CJ64" s="125"/>
      <c r="CK64" s="124" t="s">
        <v>98</v>
      </c>
      <c r="CL64" s="125"/>
      <c r="CM64" s="124" t="s">
        <v>60</v>
      </c>
      <c r="CN64" s="125"/>
      <c r="CO64" s="124" t="s">
        <v>60</v>
      </c>
      <c r="CP64" s="125"/>
      <c r="CQ64" s="124" t="s">
        <v>60</v>
      </c>
      <c r="CR64" s="125"/>
      <c r="CS64" s="124" t="s">
        <v>60</v>
      </c>
      <c r="CT64" s="124"/>
      <c r="CU64" s="124"/>
      <c r="CV64" s="125"/>
      <c r="CW64" s="124"/>
      <c r="CX64" s="125"/>
      <c r="CY64" s="124"/>
      <c r="CZ64" s="125"/>
      <c r="DA64" s="124"/>
      <c r="DB64" s="125"/>
      <c r="DC64" s="124"/>
      <c r="DD64" s="125"/>
      <c r="DE64" s="124"/>
      <c r="DF64" s="125"/>
      <c r="DG64" s="124"/>
      <c r="DH64" s="125"/>
      <c r="DI64" s="124"/>
      <c r="DJ64" s="125"/>
      <c r="DK64" s="124"/>
      <c r="DL64" s="125"/>
      <c r="DM64" s="124"/>
      <c r="DN64" s="125"/>
      <c r="DO64" s="124"/>
      <c r="DP64" s="125"/>
      <c r="DQ64" s="122"/>
      <c r="DR64" s="123"/>
      <c r="DS64" s="122"/>
      <c r="DT64" s="122"/>
      <c r="DU64" s="122" t="s">
        <v>108</v>
      </c>
      <c r="DV64" s="122"/>
      <c r="DW64" s="122"/>
      <c r="DX64" s="122"/>
      <c r="DY64" s="122"/>
      <c r="DZ64" s="122"/>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GD64" s="47"/>
      <c r="GE64" s="47"/>
    </row>
    <row r="65" spans="1:187" ht="16.2" customHeight="1" x14ac:dyDescent="0.3">
      <c r="A65" s="45" t="s">
        <v>152</v>
      </c>
      <c r="B65" s="44"/>
      <c r="C65" s="44"/>
      <c r="D65" s="44"/>
      <c r="E65" s="400" t="s">
        <v>172</v>
      </c>
      <c r="F65" s="400"/>
      <c r="G65" s="400"/>
      <c r="H65" s="400"/>
      <c r="I65" s="400"/>
      <c r="J65" s="400"/>
      <c r="K65" s="400"/>
      <c r="L65" s="400"/>
      <c r="M65" s="400"/>
      <c r="N65" s="400"/>
      <c r="O65" s="400"/>
      <c r="P65" s="400"/>
      <c r="Q65" s="400"/>
      <c r="R65" s="400"/>
      <c r="S65" s="400"/>
      <c r="T65" s="400"/>
      <c r="U65" s="400"/>
      <c r="V65" s="400"/>
      <c r="W65" s="400"/>
      <c r="X65" s="400"/>
      <c r="Y65" s="400"/>
      <c r="Z65" s="400"/>
      <c r="AA65" s="400"/>
      <c r="AB65" s="400"/>
      <c r="AC65" s="400"/>
      <c r="AD65" s="400"/>
      <c r="AE65" s="400"/>
      <c r="AF65" s="400"/>
      <c r="AG65" s="400"/>
      <c r="AH65" s="400"/>
      <c r="AI65" s="400"/>
      <c r="AJ65" s="400"/>
      <c r="AK65" s="400"/>
      <c r="AL65" s="400"/>
      <c r="AM65" s="400"/>
      <c r="AN65" s="400"/>
      <c r="AO65" s="400"/>
      <c r="AP65" s="400"/>
      <c r="AQ65" s="400"/>
      <c r="AR65" s="400"/>
      <c r="AS65" s="400"/>
      <c r="AT65" s="400"/>
      <c r="AU65" s="400"/>
      <c r="AV65" s="400"/>
      <c r="AW65" s="400"/>
      <c r="AX65" s="400"/>
      <c r="AY65" s="400"/>
      <c r="AZ65" s="400"/>
      <c r="BA65" s="400"/>
      <c r="BB65" s="401"/>
      <c r="BO65" s="122"/>
      <c r="BQ65" s="122"/>
      <c r="BS65" s="124">
        <v>30</v>
      </c>
      <c r="BT65" s="125"/>
      <c r="BU65" s="124">
        <v>30</v>
      </c>
      <c r="BV65" s="125"/>
      <c r="BW65" s="124">
        <v>50</v>
      </c>
      <c r="BX65" s="125"/>
      <c r="BY65" s="124">
        <v>50</v>
      </c>
      <c r="BZ65" s="125"/>
      <c r="CA65" s="124" t="s">
        <v>57</v>
      </c>
      <c r="CB65" s="124" t="s">
        <v>57</v>
      </c>
      <c r="CC65" s="124" t="s">
        <v>88</v>
      </c>
      <c r="CD65" s="125"/>
      <c r="CE65" s="124" t="s">
        <v>88</v>
      </c>
      <c r="CF65" s="125"/>
      <c r="CG65" s="124" t="s">
        <v>56</v>
      </c>
      <c r="CH65" s="125"/>
      <c r="CI65" s="124" t="s">
        <v>56</v>
      </c>
      <c r="CJ65" s="125"/>
      <c r="CK65" s="124" t="s">
        <v>55</v>
      </c>
      <c r="CL65" s="125"/>
      <c r="CM65" s="124" t="s">
        <v>55</v>
      </c>
      <c r="CN65" s="125"/>
      <c r="CO65" s="124" t="s">
        <v>99</v>
      </c>
      <c r="CP65" s="125"/>
      <c r="CQ65" s="124" t="s">
        <v>55</v>
      </c>
      <c r="CR65" s="125"/>
      <c r="CS65" s="124" t="s">
        <v>99</v>
      </c>
      <c r="CT65" s="124"/>
      <c r="CU65" s="124" t="s">
        <v>99</v>
      </c>
      <c r="CV65" s="125"/>
      <c r="CW65" s="124" t="s">
        <v>54</v>
      </c>
      <c r="CX65" s="125"/>
      <c r="CY65" s="124" t="s">
        <v>54</v>
      </c>
      <c r="CZ65" s="125"/>
      <c r="DA65" s="124" t="s">
        <v>81</v>
      </c>
      <c r="DB65" s="125"/>
      <c r="DC65" s="124" t="s">
        <v>81</v>
      </c>
      <c r="DD65" s="125"/>
      <c r="DE65" s="124" t="s">
        <v>82</v>
      </c>
      <c r="DF65" s="125"/>
      <c r="DG65" s="124" t="s">
        <v>82</v>
      </c>
      <c r="DH65" s="125"/>
      <c r="DI65" s="124" t="s">
        <v>83</v>
      </c>
      <c r="DJ65" s="125"/>
      <c r="DK65" s="124" t="s">
        <v>83</v>
      </c>
      <c r="DL65" s="125"/>
      <c r="DM65" s="124" t="s">
        <v>84</v>
      </c>
      <c r="DN65" s="125"/>
      <c r="DO65" s="124" t="s">
        <v>84</v>
      </c>
      <c r="DP65" s="125"/>
      <c r="DQ65" s="124" t="s">
        <v>85</v>
      </c>
      <c r="DR65" s="125"/>
      <c r="DS65" s="124" t="s">
        <v>85</v>
      </c>
      <c r="DT65" s="125"/>
      <c r="DU65" s="124" t="s">
        <v>53</v>
      </c>
      <c r="DV65" s="125"/>
      <c r="DW65" s="124" t="s">
        <v>53</v>
      </c>
      <c r="DX65" s="123"/>
      <c r="DY65" s="122"/>
      <c r="DZ65" s="122"/>
      <c r="EA65" s="122"/>
      <c r="EB65" s="122"/>
      <c r="EC65" s="196"/>
      <c r="ED65" s="196"/>
      <c r="EE65" s="196"/>
      <c r="EF65" s="196"/>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GD65" s="47"/>
      <c r="GE65" s="47"/>
    </row>
    <row r="66" spans="1:187" ht="16.2" customHeight="1" x14ac:dyDescent="0.3">
      <c r="A66" s="46"/>
      <c r="B66" s="43"/>
      <c r="C66" s="8"/>
      <c r="D66" s="8"/>
      <c r="E66" s="402" t="s">
        <v>200</v>
      </c>
      <c r="F66" s="402"/>
      <c r="G66" s="402"/>
      <c r="H66" s="402"/>
      <c r="I66" s="402"/>
      <c r="J66" s="402"/>
      <c r="K66" s="402"/>
      <c r="L66" s="402"/>
      <c r="M66" s="402"/>
      <c r="N66" s="402"/>
      <c r="O66" s="402"/>
      <c r="P66" s="402"/>
      <c r="Q66" s="402"/>
      <c r="R66" s="402"/>
      <c r="S66" s="402"/>
      <c r="T66" s="402"/>
      <c r="U66" s="402"/>
      <c r="V66" s="402"/>
      <c r="W66" s="402"/>
      <c r="X66" s="402"/>
      <c r="Y66" s="402"/>
      <c r="Z66" s="402"/>
      <c r="AA66" s="402"/>
      <c r="AB66" s="402"/>
      <c r="AC66" s="402"/>
      <c r="AD66" s="402"/>
      <c r="AE66" s="402"/>
      <c r="AF66" s="402"/>
      <c r="AG66" s="402"/>
      <c r="AH66" s="402"/>
      <c r="AI66" s="402"/>
      <c r="AJ66" s="402"/>
      <c r="AK66" s="402"/>
      <c r="AL66" s="402"/>
      <c r="AM66" s="402"/>
      <c r="AN66" s="402"/>
      <c r="AO66" s="402"/>
      <c r="AP66" s="402"/>
      <c r="AQ66" s="402"/>
      <c r="AR66" s="402"/>
      <c r="AS66" s="402"/>
      <c r="AT66" s="402"/>
      <c r="AU66" s="402"/>
      <c r="AV66" s="402"/>
      <c r="AW66" s="402"/>
      <c r="AX66" s="402"/>
      <c r="AY66" s="402"/>
      <c r="AZ66" s="402"/>
      <c r="BA66" s="402"/>
      <c r="BB66" s="403"/>
      <c r="BO66" s="122"/>
      <c r="BQ66" s="122"/>
      <c r="BS66" s="122"/>
      <c r="BT66" s="123"/>
      <c r="BU66" s="122"/>
      <c r="BV66" s="123"/>
      <c r="BX66" s="123"/>
      <c r="BY66" s="122"/>
      <c r="BZ66" s="123"/>
      <c r="CA66" s="122"/>
      <c r="CC66" s="122"/>
      <c r="CD66" s="123"/>
      <c r="CE66" s="122"/>
      <c r="CF66" s="123"/>
      <c r="CG66" s="122"/>
      <c r="CH66" s="123"/>
      <c r="CI66" s="122"/>
      <c r="CJ66" s="123"/>
      <c r="CK66" s="122"/>
      <c r="CL66" s="123"/>
      <c r="CM66" s="122"/>
      <c r="CN66" s="123"/>
      <c r="CO66" s="122"/>
      <c r="CP66" s="123"/>
      <c r="CQ66" s="122"/>
      <c r="CR66" s="123"/>
      <c r="CS66" s="122"/>
      <c r="CT66" s="122"/>
      <c r="CU66" s="122"/>
      <c r="CV66" s="123"/>
      <c r="CW66" s="122"/>
      <c r="CX66" s="123"/>
      <c r="CY66" s="122"/>
      <c r="CZ66" s="123"/>
      <c r="DA66" s="122"/>
      <c r="DB66" s="123"/>
      <c r="DC66" s="122"/>
      <c r="DD66" s="123"/>
      <c r="DE66" s="122"/>
      <c r="DF66" s="123"/>
      <c r="DG66" s="122"/>
      <c r="DH66" s="123"/>
      <c r="DI66" s="122"/>
      <c r="DJ66" s="123"/>
      <c r="DK66" s="122"/>
      <c r="DL66" s="123"/>
      <c r="DM66" s="122"/>
      <c r="DN66" s="123"/>
      <c r="DO66" s="122"/>
      <c r="DP66" s="123"/>
      <c r="DQ66" s="122"/>
      <c r="DR66" s="123"/>
      <c r="DS66" s="122"/>
      <c r="DT66" s="123"/>
      <c r="DU66" s="122"/>
      <c r="DV66" s="123"/>
      <c r="DW66" s="122"/>
      <c r="DX66" s="123"/>
      <c r="DY66" s="122"/>
      <c r="DZ66" s="122"/>
      <c r="EA66" s="122"/>
      <c r="EB66" s="122"/>
      <c r="EC66" s="196"/>
      <c r="ED66" s="196"/>
      <c r="EE66" s="196"/>
      <c r="EF66" s="196"/>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GD66" s="47"/>
      <c r="GE66" s="47"/>
    </row>
    <row r="67" spans="1:187" ht="12.6" customHeight="1" x14ac:dyDescent="0.3">
      <c r="A67" s="399" t="s">
        <v>51</v>
      </c>
      <c r="B67" s="399"/>
      <c r="C67" s="399"/>
      <c r="D67" s="399"/>
      <c r="E67" s="399"/>
      <c r="F67" s="399"/>
      <c r="G67" s="399"/>
      <c r="H67" s="399"/>
      <c r="I67" s="399"/>
      <c r="J67" s="399"/>
      <c r="K67" s="399"/>
      <c r="L67" s="399"/>
      <c r="M67" s="399"/>
      <c r="N67" s="399"/>
      <c r="O67" s="399"/>
      <c r="P67" s="399"/>
      <c r="Q67" s="399"/>
      <c r="R67" s="399"/>
      <c r="S67" s="399"/>
      <c r="T67" s="399"/>
      <c r="U67" s="399"/>
      <c r="V67" s="399"/>
      <c r="W67" s="399"/>
      <c r="X67" s="399"/>
      <c r="Y67" s="399"/>
      <c r="Z67" s="399"/>
      <c r="AA67" s="399"/>
      <c r="AB67" s="399"/>
      <c r="AC67" s="399"/>
      <c r="AD67" s="399"/>
      <c r="AE67" s="399"/>
      <c r="AF67" s="399"/>
      <c r="AG67" s="399"/>
      <c r="AH67" s="399"/>
      <c r="AI67" s="399"/>
      <c r="AJ67" s="399"/>
      <c r="AK67" s="399"/>
      <c r="AL67" s="399"/>
      <c r="AM67" s="399"/>
      <c r="AN67" s="399"/>
      <c r="AO67" s="399"/>
      <c r="AP67" s="399"/>
      <c r="AQ67" s="399"/>
      <c r="AR67" s="399"/>
      <c r="AS67" s="399"/>
      <c r="AT67" s="399"/>
      <c r="AU67" s="399"/>
      <c r="AV67" s="399"/>
      <c r="AW67" s="399"/>
      <c r="AX67" s="399"/>
      <c r="AY67" s="399"/>
      <c r="AZ67" s="399"/>
      <c r="BA67" s="399"/>
      <c r="BB67" s="399"/>
      <c r="BC67" s="190"/>
      <c r="BD67" s="191"/>
      <c r="BE67" s="191"/>
      <c r="BF67" s="191"/>
      <c r="BG67" s="191"/>
      <c r="BH67" s="191"/>
      <c r="BI67" s="191"/>
      <c r="BJ67" s="191"/>
      <c r="BK67" s="191"/>
      <c r="BL67" s="191"/>
      <c r="BM67" s="191"/>
      <c r="BN67" s="191"/>
      <c r="BO67" s="192"/>
      <c r="BP67" s="191"/>
      <c r="BQ67" s="192"/>
      <c r="BR67" s="191"/>
      <c r="BS67" s="192"/>
      <c r="BT67" s="191"/>
      <c r="BU67" s="192"/>
      <c r="BV67" s="191"/>
      <c r="BW67" s="191"/>
      <c r="BX67" s="191"/>
      <c r="BY67" s="192"/>
      <c r="BZ67" s="191"/>
      <c r="CA67" s="192"/>
      <c r="CB67" s="191"/>
      <c r="CC67" s="192"/>
      <c r="CD67" s="191"/>
      <c r="CE67" s="192"/>
      <c r="CF67" s="191"/>
      <c r="CG67" s="192"/>
      <c r="CH67" s="191"/>
      <c r="CI67" s="192"/>
      <c r="CJ67" s="191"/>
      <c r="CK67" s="192"/>
      <c r="CL67" s="191"/>
      <c r="CM67" s="192"/>
      <c r="CN67" s="191"/>
      <c r="CO67" s="192"/>
      <c r="CP67" s="191"/>
      <c r="CQ67" s="192"/>
      <c r="CR67" s="191"/>
      <c r="CS67" s="192"/>
      <c r="CT67" s="192"/>
      <c r="CU67" s="192"/>
      <c r="CV67" s="191"/>
      <c r="CW67" s="192"/>
      <c r="CX67" s="191"/>
      <c r="CY67" s="192"/>
      <c r="CZ67" s="191"/>
      <c r="DA67" s="192"/>
      <c r="DB67" s="191"/>
      <c r="DC67" s="192"/>
      <c r="DD67" s="191"/>
      <c r="DE67" s="192"/>
      <c r="DF67" s="191"/>
      <c r="DG67" s="192"/>
      <c r="DH67" s="191"/>
      <c r="DI67" s="192"/>
      <c r="DJ67" s="191"/>
      <c r="DK67" s="192"/>
      <c r="DL67" s="191"/>
      <c r="DM67" s="192"/>
      <c r="DN67" s="191"/>
      <c r="DO67" s="192"/>
      <c r="DP67" s="191"/>
      <c r="DQ67" s="192"/>
      <c r="DR67" s="191"/>
      <c r="DS67" s="192"/>
      <c r="DT67" s="190"/>
      <c r="DU67" s="190"/>
      <c r="DV67" s="190"/>
      <c r="DW67" s="190"/>
      <c r="DX67" s="190"/>
      <c r="DY67" s="190"/>
      <c r="DZ67" s="190"/>
      <c r="EA67" s="190"/>
      <c r="EB67" s="190"/>
      <c r="GD67" s="47"/>
      <c r="GE67" s="47"/>
    </row>
    <row r="68" spans="1:187" x14ac:dyDescent="0.3">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BC68" s="190"/>
      <c r="BD68" s="191"/>
      <c r="BE68" s="191"/>
      <c r="BF68" s="191"/>
      <c r="BG68" s="191"/>
      <c r="BH68" s="191"/>
      <c r="BI68" s="191"/>
      <c r="BJ68" s="191"/>
      <c r="BK68" s="191"/>
      <c r="BL68" s="191"/>
      <c r="BM68" s="191"/>
      <c r="BN68" s="191"/>
      <c r="BO68" s="192"/>
      <c r="BP68" s="191"/>
      <c r="BQ68" s="192"/>
      <c r="BR68" s="191"/>
      <c r="BS68" s="192"/>
      <c r="BT68" s="191"/>
      <c r="BU68" s="192"/>
      <c r="BV68" s="191"/>
      <c r="BW68" s="191"/>
      <c r="BX68" s="191"/>
      <c r="BY68" s="192"/>
      <c r="BZ68" s="191"/>
      <c r="CA68" s="192"/>
      <c r="CB68" s="191"/>
      <c r="CC68" s="192"/>
      <c r="CD68" s="191"/>
      <c r="CE68" s="192"/>
      <c r="CF68" s="191"/>
      <c r="CG68" s="192"/>
      <c r="CH68" s="191"/>
      <c r="CI68" s="192"/>
      <c r="CJ68" s="191"/>
      <c r="CK68" s="192"/>
      <c r="CL68" s="191"/>
      <c r="CM68" s="192"/>
      <c r="CN68" s="191"/>
      <c r="CO68" s="192"/>
      <c r="CP68" s="191"/>
      <c r="CQ68" s="192"/>
      <c r="CR68" s="191"/>
      <c r="CS68" s="192"/>
      <c r="CT68" s="192"/>
      <c r="CU68" s="192"/>
      <c r="CV68" s="191"/>
      <c r="CW68" s="192"/>
      <c r="CX68" s="191"/>
      <c r="CY68" s="192"/>
      <c r="CZ68" s="191"/>
      <c r="DA68" s="192"/>
      <c r="DB68" s="191"/>
      <c r="DC68" s="192"/>
      <c r="DD68" s="191"/>
      <c r="DE68" s="192"/>
      <c r="DF68" s="191"/>
      <c r="DG68" s="192"/>
      <c r="DH68" s="191"/>
      <c r="DI68" s="192"/>
      <c r="DJ68" s="191"/>
      <c r="DK68" s="192"/>
      <c r="DL68" s="191"/>
      <c r="DM68" s="192"/>
      <c r="DN68" s="191"/>
      <c r="DO68" s="192"/>
      <c r="DP68" s="191"/>
      <c r="DQ68" s="192"/>
      <c r="DR68" s="191"/>
      <c r="DS68" s="192"/>
      <c r="DT68" s="190"/>
      <c r="DU68" s="190"/>
      <c r="DV68" s="190"/>
      <c r="DW68" s="190"/>
      <c r="DX68" s="190"/>
      <c r="DY68" s="190"/>
      <c r="DZ68" s="190"/>
      <c r="EA68" s="190"/>
      <c r="EB68" s="190"/>
      <c r="GD68" s="47"/>
      <c r="GE68" s="47"/>
    </row>
    <row r="69" spans="1:187" x14ac:dyDescent="0.3">
      <c r="BC69" s="190"/>
      <c r="BD69" s="191"/>
      <c r="BE69" s="191"/>
      <c r="BF69" s="191"/>
      <c r="BG69" s="191"/>
      <c r="BH69" s="191"/>
      <c r="BI69" s="191"/>
      <c r="BJ69" s="191"/>
      <c r="BK69" s="191"/>
      <c r="BL69" s="191"/>
      <c r="BM69" s="191"/>
      <c r="BN69" s="191"/>
      <c r="BO69" s="192"/>
      <c r="BP69" s="191"/>
      <c r="BQ69" s="192"/>
      <c r="BR69" s="191"/>
      <c r="BS69" s="192"/>
      <c r="BT69" s="191"/>
      <c r="BU69" s="192"/>
      <c r="BV69" s="191"/>
      <c r="BW69" s="191"/>
      <c r="BX69" s="191"/>
      <c r="BY69" s="192"/>
      <c r="BZ69" s="191"/>
      <c r="CA69" s="192"/>
      <c r="CB69" s="191"/>
      <c r="CC69" s="192"/>
      <c r="CD69" s="191"/>
      <c r="CE69" s="192"/>
      <c r="CF69" s="191"/>
      <c r="CG69" s="192"/>
      <c r="CH69" s="191"/>
      <c r="CI69" s="192"/>
      <c r="CJ69" s="191"/>
      <c r="CK69" s="192"/>
      <c r="CL69" s="191"/>
      <c r="CM69" s="192"/>
      <c r="CN69" s="191"/>
      <c r="CO69" s="192"/>
      <c r="CP69" s="191"/>
      <c r="CQ69" s="192"/>
      <c r="CR69" s="191"/>
      <c r="CS69" s="192"/>
      <c r="CT69" s="192"/>
      <c r="CU69" s="192"/>
      <c r="CV69" s="191"/>
      <c r="CW69" s="192"/>
      <c r="CX69" s="191"/>
      <c r="CY69" s="192"/>
      <c r="CZ69" s="191"/>
      <c r="DA69" s="192"/>
      <c r="DB69" s="191"/>
      <c r="DC69" s="192"/>
      <c r="DD69" s="191"/>
      <c r="DE69" s="192"/>
      <c r="DF69" s="191"/>
      <c r="DG69" s="192"/>
      <c r="DH69" s="191"/>
      <c r="DI69" s="192"/>
      <c r="DJ69" s="191"/>
      <c r="DK69" s="192"/>
      <c r="DL69" s="191"/>
      <c r="DM69" s="192"/>
      <c r="DN69" s="191"/>
      <c r="DO69" s="192"/>
      <c r="DP69" s="191"/>
      <c r="DQ69" s="192"/>
      <c r="DR69" s="191"/>
      <c r="DS69" s="192"/>
      <c r="DT69" s="190"/>
      <c r="DU69" s="190"/>
      <c r="DV69" s="190"/>
      <c r="DW69" s="190"/>
      <c r="DX69" s="190"/>
      <c r="DY69" s="190"/>
      <c r="DZ69" s="190"/>
      <c r="EA69" s="190"/>
      <c r="EB69" s="190"/>
      <c r="GD69" s="47"/>
      <c r="GE69" s="47"/>
    </row>
    <row r="70" spans="1:187" x14ac:dyDescent="0.3">
      <c r="BC70" s="190"/>
      <c r="BD70" s="191"/>
      <c r="BE70" s="191"/>
      <c r="BF70" s="191"/>
      <c r="BG70" s="191"/>
      <c r="BH70" s="191"/>
      <c r="BI70" s="191"/>
      <c r="BJ70" s="191"/>
      <c r="BK70" s="191"/>
      <c r="BL70" s="191"/>
      <c r="BM70" s="191"/>
      <c r="BN70" s="191"/>
      <c r="BO70" s="192"/>
      <c r="BP70" s="191"/>
      <c r="BQ70" s="192"/>
      <c r="BR70" s="191"/>
      <c r="BS70" s="192"/>
      <c r="BT70" s="191"/>
      <c r="BU70" s="192"/>
      <c r="BV70" s="191"/>
      <c r="BW70" s="191"/>
      <c r="BX70" s="191"/>
      <c r="BY70" s="192"/>
      <c r="BZ70" s="191"/>
      <c r="CA70" s="192"/>
      <c r="CB70" s="191"/>
      <c r="CC70" s="192"/>
      <c r="CD70" s="191"/>
      <c r="CE70" s="192"/>
      <c r="CF70" s="191"/>
      <c r="CG70" s="192"/>
      <c r="CH70" s="191"/>
      <c r="CI70" s="192"/>
      <c r="CJ70" s="191"/>
      <c r="CK70" s="192"/>
      <c r="CL70" s="191"/>
      <c r="CM70" s="192"/>
      <c r="CN70" s="191"/>
      <c r="CO70" s="192"/>
      <c r="CP70" s="191"/>
      <c r="CQ70" s="192"/>
      <c r="CR70" s="191"/>
      <c r="CS70" s="192"/>
      <c r="CT70" s="192"/>
      <c r="CU70" s="192"/>
      <c r="CV70" s="191"/>
      <c r="CW70" s="192"/>
      <c r="CX70" s="191"/>
      <c r="CY70" s="192"/>
      <c r="CZ70" s="191"/>
      <c r="DA70" s="192"/>
      <c r="DB70" s="191"/>
      <c r="DC70" s="192"/>
      <c r="DD70" s="191"/>
      <c r="DE70" s="192"/>
      <c r="DF70" s="191"/>
      <c r="DG70" s="192"/>
      <c r="DH70" s="191"/>
      <c r="DI70" s="192"/>
      <c r="DJ70" s="191"/>
      <c r="DK70" s="192"/>
      <c r="DL70" s="191"/>
      <c r="DM70" s="192"/>
      <c r="DN70" s="191"/>
      <c r="DO70" s="192"/>
      <c r="DP70" s="191"/>
      <c r="DQ70" s="192"/>
      <c r="DR70" s="191"/>
      <c r="DS70" s="192"/>
      <c r="DT70" s="190"/>
      <c r="DU70" s="190"/>
      <c r="DV70" s="190"/>
      <c r="DW70" s="190"/>
      <c r="DX70" s="190"/>
      <c r="DY70" s="190"/>
      <c r="DZ70" s="190"/>
      <c r="EA70" s="190"/>
      <c r="EB70" s="190"/>
      <c r="GD70" s="47"/>
      <c r="GE70" s="47"/>
    </row>
    <row r="71" spans="1:187" x14ac:dyDescent="0.3">
      <c r="BC71" s="190"/>
      <c r="BD71" s="191"/>
      <c r="BE71" s="191"/>
      <c r="BF71" s="191"/>
      <c r="BG71" s="191"/>
      <c r="BH71" s="191"/>
      <c r="BI71" s="191"/>
      <c r="BJ71" s="191"/>
      <c r="BK71" s="191"/>
      <c r="BL71" s="191"/>
      <c r="BM71" s="191"/>
      <c r="BN71" s="191"/>
      <c r="BO71" s="192"/>
      <c r="BP71" s="191"/>
      <c r="BQ71" s="192"/>
      <c r="BR71" s="191"/>
      <c r="BS71" s="192"/>
      <c r="BT71" s="191"/>
      <c r="BU71" s="192"/>
      <c r="BV71" s="191"/>
      <c r="BW71" s="191"/>
      <c r="BX71" s="191"/>
      <c r="BY71" s="192"/>
      <c r="BZ71" s="191"/>
      <c r="CA71" s="192"/>
      <c r="CB71" s="191"/>
      <c r="CC71" s="192"/>
      <c r="CD71" s="191"/>
      <c r="CE71" s="192"/>
      <c r="CF71" s="191"/>
      <c r="CG71" s="192"/>
      <c r="CH71" s="191"/>
      <c r="CI71" s="192"/>
      <c r="CJ71" s="191"/>
      <c r="CK71" s="192"/>
      <c r="CL71" s="191"/>
      <c r="CM71" s="192"/>
      <c r="CN71" s="191"/>
      <c r="CO71" s="192"/>
      <c r="CP71" s="191"/>
      <c r="CQ71" s="192"/>
      <c r="CR71" s="191"/>
      <c r="CS71" s="192"/>
      <c r="CT71" s="192"/>
      <c r="CU71" s="192"/>
      <c r="CV71" s="191"/>
      <c r="CW71" s="192"/>
      <c r="CX71" s="191"/>
      <c r="CY71" s="192"/>
      <c r="CZ71" s="191"/>
      <c r="DA71" s="192"/>
      <c r="DB71" s="191"/>
      <c r="DC71" s="192"/>
      <c r="DD71" s="191"/>
      <c r="DE71" s="192"/>
      <c r="DF71" s="191"/>
      <c r="DG71" s="192"/>
      <c r="DH71" s="191"/>
      <c r="DI71" s="192"/>
      <c r="DJ71" s="191"/>
      <c r="DK71" s="192"/>
      <c r="DL71" s="191"/>
      <c r="DM71" s="192"/>
      <c r="DN71" s="191"/>
      <c r="DO71" s="192"/>
      <c r="DP71" s="191"/>
      <c r="DQ71" s="192"/>
      <c r="DR71" s="191"/>
      <c r="DS71" s="192"/>
      <c r="DT71" s="190"/>
      <c r="DU71" s="190"/>
      <c r="DV71" s="190"/>
      <c r="DW71" s="190"/>
      <c r="DX71" s="190"/>
      <c r="DY71" s="190"/>
      <c r="DZ71" s="190"/>
      <c r="EA71" s="190"/>
      <c r="EB71" s="190"/>
      <c r="GD71" s="47"/>
      <c r="GE71" s="47"/>
    </row>
    <row r="72" spans="1:187" x14ac:dyDescent="0.3">
      <c r="BC72" s="190"/>
      <c r="BD72" s="191"/>
      <c r="BE72" s="191"/>
      <c r="BF72" s="191"/>
      <c r="BG72" s="191"/>
      <c r="BH72" s="191"/>
      <c r="BI72" s="191"/>
      <c r="BJ72" s="191"/>
      <c r="BK72" s="191"/>
      <c r="BL72" s="191"/>
      <c r="BM72" s="191"/>
      <c r="BN72" s="191"/>
      <c r="BO72" s="192"/>
      <c r="BP72" s="191"/>
      <c r="BQ72" s="192"/>
      <c r="BR72" s="191"/>
      <c r="BS72" s="192"/>
      <c r="BT72" s="191"/>
      <c r="BU72" s="192"/>
      <c r="BV72" s="191"/>
      <c r="BW72" s="191"/>
      <c r="BX72" s="191"/>
      <c r="BY72" s="192"/>
      <c r="BZ72" s="191"/>
      <c r="CA72" s="192"/>
      <c r="CB72" s="191"/>
      <c r="CC72" s="192"/>
      <c r="CD72" s="191"/>
      <c r="CE72" s="192"/>
      <c r="CF72" s="191"/>
      <c r="CG72" s="192"/>
      <c r="CH72" s="191"/>
      <c r="CI72" s="192"/>
      <c r="CJ72" s="191"/>
      <c r="CK72" s="192"/>
      <c r="CL72" s="191"/>
      <c r="CM72" s="192"/>
      <c r="CN72" s="191"/>
      <c r="CO72" s="192"/>
      <c r="CP72" s="191"/>
      <c r="CQ72" s="192"/>
      <c r="CR72" s="191"/>
      <c r="CS72" s="192"/>
      <c r="CT72" s="192"/>
      <c r="CU72" s="192"/>
      <c r="CV72" s="191"/>
      <c r="CW72" s="192"/>
      <c r="CX72" s="191"/>
      <c r="CY72" s="192"/>
      <c r="CZ72" s="191"/>
      <c r="DA72" s="192"/>
      <c r="DB72" s="191"/>
      <c r="DC72" s="192"/>
      <c r="DD72" s="191"/>
      <c r="DE72" s="192"/>
      <c r="DF72" s="191"/>
      <c r="DG72" s="192"/>
      <c r="DH72" s="191"/>
      <c r="DI72" s="192"/>
      <c r="DJ72" s="191"/>
      <c r="DK72" s="192"/>
      <c r="DL72" s="191"/>
      <c r="DM72" s="192"/>
      <c r="DN72" s="191"/>
      <c r="DO72" s="192"/>
      <c r="DP72" s="191"/>
      <c r="DQ72" s="192"/>
      <c r="DR72" s="191"/>
      <c r="DS72" s="192"/>
      <c r="DT72" s="190"/>
      <c r="DU72" s="190"/>
      <c r="DV72" s="190"/>
      <c r="DW72" s="190"/>
      <c r="DX72" s="190"/>
      <c r="DY72" s="190"/>
      <c r="DZ72" s="190"/>
      <c r="EA72" s="190"/>
      <c r="EB72" s="190"/>
      <c r="GD72" s="47"/>
      <c r="GE72" s="47"/>
    </row>
    <row r="73" spans="1:187" x14ac:dyDescent="0.3">
      <c r="BC73" s="190"/>
      <c r="BD73" s="191"/>
      <c r="BE73" s="191"/>
      <c r="BF73" s="191"/>
      <c r="BG73" s="191"/>
      <c r="BH73" s="191"/>
      <c r="BI73" s="191"/>
      <c r="BJ73" s="191"/>
      <c r="BK73" s="191"/>
      <c r="BL73" s="191"/>
      <c r="BM73" s="191"/>
      <c r="BN73" s="191"/>
      <c r="BO73" s="192"/>
      <c r="BP73" s="191"/>
      <c r="BQ73" s="192"/>
      <c r="BR73" s="191"/>
      <c r="BS73" s="192"/>
      <c r="BT73" s="191"/>
      <c r="BU73" s="192"/>
      <c r="BV73" s="191"/>
      <c r="BW73" s="191"/>
      <c r="BX73" s="191"/>
      <c r="BY73" s="192"/>
      <c r="BZ73" s="191"/>
      <c r="CA73" s="192"/>
      <c r="CB73" s="191"/>
      <c r="CC73" s="192"/>
      <c r="CD73" s="191"/>
      <c r="CE73" s="192"/>
      <c r="CF73" s="191"/>
      <c r="CG73" s="192"/>
      <c r="CH73" s="191"/>
      <c r="CI73" s="192"/>
      <c r="CJ73" s="191"/>
      <c r="CK73" s="192"/>
      <c r="CL73" s="191"/>
      <c r="CM73" s="192"/>
      <c r="CN73" s="191"/>
      <c r="CO73" s="192"/>
      <c r="CP73" s="191"/>
      <c r="CQ73" s="192"/>
      <c r="CR73" s="191"/>
      <c r="CS73" s="192"/>
      <c r="CT73" s="192"/>
      <c r="CU73" s="192"/>
      <c r="CV73" s="191"/>
      <c r="CW73" s="192"/>
      <c r="CX73" s="191"/>
      <c r="CY73" s="192"/>
      <c r="CZ73" s="191"/>
      <c r="DA73" s="192"/>
      <c r="DB73" s="191"/>
      <c r="DC73" s="192"/>
      <c r="DD73" s="191"/>
      <c r="DE73" s="192"/>
      <c r="DF73" s="191"/>
      <c r="DG73" s="192"/>
      <c r="DH73" s="191"/>
      <c r="DI73" s="192"/>
      <c r="DJ73" s="191"/>
      <c r="DK73" s="192"/>
      <c r="DL73" s="191"/>
      <c r="DM73" s="192"/>
      <c r="DN73" s="191"/>
      <c r="DO73" s="192"/>
      <c r="DP73" s="191"/>
      <c r="DQ73" s="192"/>
      <c r="DR73" s="191"/>
      <c r="DS73" s="192"/>
      <c r="DT73" s="190"/>
      <c r="DU73" s="190"/>
      <c r="DV73" s="190"/>
      <c r="DW73" s="190"/>
      <c r="DX73" s="190"/>
      <c r="DY73" s="190"/>
      <c r="DZ73" s="190"/>
      <c r="EA73" s="190"/>
      <c r="EB73" s="190"/>
      <c r="GD73" s="47"/>
      <c r="GE73" s="47"/>
    </row>
    <row r="74" spans="1:187" x14ac:dyDescent="0.3">
      <c r="GD74" s="47"/>
      <c r="GE74" s="47"/>
    </row>
    <row r="75" spans="1:187" x14ac:dyDescent="0.3">
      <c r="GD75" s="47"/>
      <c r="GE75" s="47"/>
    </row>
    <row r="76" spans="1:187" x14ac:dyDescent="0.3">
      <c r="GD76" s="47"/>
      <c r="GE76" s="47"/>
    </row>
    <row r="77" spans="1:187" x14ac:dyDescent="0.3">
      <c r="GD77" s="47"/>
      <c r="GE77" s="47"/>
    </row>
  </sheetData>
  <sheetProtection algorithmName="SHA-512" hashValue="L4eN5s3kqMRqGLtnuzlZT2Ch/KrijIxiSgZZVqGN4JVVh56c32pdbtUsg+D5ERb9D+XflObTRTUNMlhLv0OBXw==" saltValue="NAjA79gGwMBJAsUcxsf0xQ==" spinCount="100000" sheet="1" selectLockedCells="1"/>
  <mergeCells count="737">
    <mergeCell ref="E20:L20"/>
    <mergeCell ref="E21:L21"/>
    <mergeCell ref="E22:L22"/>
    <mergeCell ref="E36:L36"/>
    <mergeCell ref="E32:L32"/>
    <mergeCell ref="E33:L33"/>
    <mergeCell ref="E34:L34"/>
    <mergeCell ref="E35:L35"/>
    <mergeCell ref="E28:L28"/>
    <mergeCell ref="E29:L29"/>
    <mergeCell ref="E30:L30"/>
    <mergeCell ref="E31:L31"/>
    <mergeCell ref="A9:A11"/>
    <mergeCell ref="A5:G5"/>
    <mergeCell ref="A67:BB67"/>
    <mergeCell ref="E65:BB65"/>
    <mergeCell ref="E66:BB66"/>
    <mergeCell ref="U62:V62"/>
    <mergeCell ref="W62:X62"/>
    <mergeCell ref="AA63:AB63"/>
    <mergeCell ref="S64:T64"/>
    <mergeCell ref="U64:V64"/>
    <mergeCell ref="E23:L23"/>
    <mergeCell ref="E12:L12"/>
    <mergeCell ref="E13:L13"/>
    <mergeCell ref="E14:L14"/>
    <mergeCell ref="E15:L15"/>
    <mergeCell ref="E16:L16"/>
    <mergeCell ref="E17:L17"/>
    <mergeCell ref="E24:L24"/>
    <mergeCell ref="E25:L25"/>
    <mergeCell ref="E26:L26"/>
    <mergeCell ref="E27:L27"/>
    <mergeCell ref="AL9:AL11"/>
    <mergeCell ref="E18:L18"/>
    <mergeCell ref="E19:L19"/>
    <mergeCell ref="O5:R5"/>
    <mergeCell ref="BH33:BJ33"/>
    <mergeCell ref="BH34:BJ34"/>
    <mergeCell ref="BH10:BJ11"/>
    <mergeCell ref="BH32:BJ32"/>
    <mergeCell ref="BD29:BF29"/>
    <mergeCell ref="BH29:BJ29"/>
    <mergeCell ref="BH30:BJ30"/>
    <mergeCell ref="BH31:BJ31"/>
    <mergeCell ref="BH28:BJ28"/>
    <mergeCell ref="BD31:BF31"/>
    <mergeCell ref="BD32:BF32"/>
    <mergeCell ref="BD25:BF25"/>
    <mergeCell ref="BD26:BF26"/>
    <mergeCell ref="BD27:BF27"/>
    <mergeCell ref="BD28:BF28"/>
    <mergeCell ref="BD15:BF15"/>
    <mergeCell ref="BD16:BF16"/>
    <mergeCell ref="BD17:BF17"/>
    <mergeCell ref="BD18:BF18"/>
    <mergeCell ref="BD12:BF12"/>
    <mergeCell ref="BH12:BJ12"/>
    <mergeCell ref="BD13:BF13"/>
    <mergeCell ref="BD34:BF34"/>
    <mergeCell ref="BD35:BF35"/>
    <mergeCell ref="BD36:BF36"/>
    <mergeCell ref="BH19:BJ19"/>
    <mergeCell ref="BH20:BJ20"/>
    <mergeCell ref="BH21:BJ21"/>
    <mergeCell ref="BH22:BJ22"/>
    <mergeCell ref="BH23:BJ23"/>
    <mergeCell ref="BH24:BJ24"/>
    <mergeCell ref="BH25:BJ25"/>
    <mergeCell ref="BH26:BJ26"/>
    <mergeCell ref="BH27:BJ27"/>
    <mergeCell ref="BD19:BF19"/>
    <mergeCell ref="BD20:BF20"/>
    <mergeCell ref="BD21:BF21"/>
    <mergeCell ref="BD22:BF22"/>
    <mergeCell ref="BD23:BF23"/>
    <mergeCell ref="BD24:BF24"/>
    <mergeCell ref="BD30:BF30"/>
    <mergeCell ref="BD33:BF33"/>
    <mergeCell ref="B1:BB1"/>
    <mergeCell ref="B2:BB2"/>
    <mergeCell ref="Y12:Z12"/>
    <mergeCell ref="AA12:AB12"/>
    <mergeCell ref="AM11:AZ11"/>
    <mergeCell ref="AM12:AZ12"/>
    <mergeCell ref="BA12:BB12"/>
    <mergeCell ref="M12:O12"/>
    <mergeCell ref="W10:X10"/>
    <mergeCell ref="S12:T12"/>
    <mergeCell ref="U10:V10"/>
    <mergeCell ref="B3:BB3"/>
    <mergeCell ref="AM9:AZ9"/>
    <mergeCell ref="BA9:BB11"/>
    <mergeCell ref="M9:O9"/>
    <mergeCell ref="W12:X12"/>
    <mergeCell ref="U11:V11"/>
    <mergeCell ref="H5:N5"/>
    <mergeCell ref="C9:D11"/>
    <mergeCell ref="C12:D12"/>
    <mergeCell ref="P10:Q10"/>
    <mergeCell ref="S10:T10"/>
    <mergeCell ref="M10:O10"/>
    <mergeCell ref="S5:BB5"/>
    <mergeCell ref="C37:D37"/>
    <mergeCell ref="BD14:BF14"/>
    <mergeCell ref="BH13:BJ13"/>
    <mergeCell ref="BH14:BJ14"/>
    <mergeCell ref="BH15:BJ15"/>
    <mergeCell ref="BH16:BJ16"/>
    <mergeCell ref="BH17:BJ17"/>
    <mergeCell ref="BH18:BJ18"/>
    <mergeCell ref="Y62:Z62"/>
    <mergeCell ref="AA62:AB62"/>
    <mergeCell ref="AM62:BB62"/>
    <mergeCell ref="AD36:AK36"/>
    <mergeCell ref="AD62:AK62"/>
    <mergeCell ref="AM36:AZ36"/>
    <mergeCell ref="Y35:Z35"/>
    <mergeCell ref="AA35:AB35"/>
    <mergeCell ref="AA19:AB19"/>
    <mergeCell ref="AD19:AK19"/>
    <mergeCell ref="AM19:AZ19"/>
    <mergeCell ref="BA15:BB15"/>
    <mergeCell ref="BD62:BF62"/>
    <mergeCell ref="BH62:BJ62"/>
    <mergeCell ref="BH35:BJ35"/>
    <mergeCell ref="BH36:BJ36"/>
    <mergeCell ref="AM63:BB63"/>
    <mergeCell ref="W64:X64"/>
    <mergeCell ref="Y64:Z64"/>
    <mergeCell ref="AA64:AB64"/>
    <mergeCell ref="AD64:AK64"/>
    <mergeCell ref="AD63:AK63"/>
    <mergeCell ref="W63:X63"/>
    <mergeCell ref="Y63:Z63"/>
    <mergeCell ref="M36:O36"/>
    <mergeCell ref="S36:T36"/>
    <mergeCell ref="U36:V36"/>
    <mergeCell ref="W36:X36"/>
    <mergeCell ref="Y36:Z36"/>
    <mergeCell ref="AA36:AB36"/>
    <mergeCell ref="BA36:BB36"/>
    <mergeCell ref="M64:O64"/>
    <mergeCell ref="AM64:BB64"/>
    <mergeCell ref="S63:T63"/>
    <mergeCell ref="M62:O62"/>
    <mergeCell ref="M63:O63"/>
    <mergeCell ref="S62:T62"/>
    <mergeCell ref="U63:V63"/>
    <mergeCell ref="S39:T39"/>
    <mergeCell ref="U39:V39"/>
    <mergeCell ref="M34:O34"/>
    <mergeCell ref="S34:T34"/>
    <mergeCell ref="U34:V34"/>
    <mergeCell ref="W34:X34"/>
    <mergeCell ref="Y34:Z34"/>
    <mergeCell ref="AA34:AB34"/>
    <mergeCell ref="AM34:AZ34"/>
    <mergeCell ref="BA34:BB34"/>
    <mergeCell ref="AD35:AK35"/>
    <mergeCell ref="AM35:AZ35"/>
    <mergeCell ref="M35:O35"/>
    <mergeCell ref="S35:T35"/>
    <mergeCell ref="U35:V35"/>
    <mergeCell ref="W35:X35"/>
    <mergeCell ref="BA35:BB35"/>
    <mergeCell ref="AD34:AK34"/>
    <mergeCell ref="M33:O33"/>
    <mergeCell ref="S33:T33"/>
    <mergeCell ref="U33:V33"/>
    <mergeCell ref="W33:X33"/>
    <mergeCell ref="Y33:Z33"/>
    <mergeCell ref="AA33:AB33"/>
    <mergeCell ref="AM33:AZ33"/>
    <mergeCell ref="BA33:BB33"/>
    <mergeCell ref="Y32:Z32"/>
    <mergeCell ref="AD33:AK33"/>
    <mergeCell ref="M31:O31"/>
    <mergeCell ref="S31:T31"/>
    <mergeCell ref="U31:V31"/>
    <mergeCell ref="W31:X31"/>
    <mergeCell ref="Y31:Z31"/>
    <mergeCell ref="AA31:AB31"/>
    <mergeCell ref="AM31:AZ31"/>
    <mergeCell ref="BA31:BB31"/>
    <mergeCell ref="AA32:AB32"/>
    <mergeCell ref="AD32:AK32"/>
    <mergeCell ref="AM32:AZ32"/>
    <mergeCell ref="M32:O32"/>
    <mergeCell ref="S32:T32"/>
    <mergeCell ref="U32:V32"/>
    <mergeCell ref="W32:X32"/>
    <mergeCell ref="BA32:BB32"/>
    <mergeCell ref="AD31:AK31"/>
    <mergeCell ref="M29:O29"/>
    <mergeCell ref="S29:T29"/>
    <mergeCell ref="U29:V29"/>
    <mergeCell ref="W29:X29"/>
    <mergeCell ref="Y29:Z29"/>
    <mergeCell ref="AA29:AB29"/>
    <mergeCell ref="AM29:AZ29"/>
    <mergeCell ref="BA29:BB29"/>
    <mergeCell ref="M30:O30"/>
    <mergeCell ref="S30:T30"/>
    <mergeCell ref="U30:V30"/>
    <mergeCell ref="W30:X30"/>
    <mergeCell ref="Y30:Z30"/>
    <mergeCell ref="AA30:AB30"/>
    <mergeCell ref="AM30:AZ30"/>
    <mergeCell ref="BA30:BB30"/>
    <mergeCell ref="AD29:AK29"/>
    <mergeCell ref="AD30:AK30"/>
    <mergeCell ref="M28:O28"/>
    <mergeCell ref="S28:T28"/>
    <mergeCell ref="U28:V28"/>
    <mergeCell ref="W28:X28"/>
    <mergeCell ref="Y28:Z28"/>
    <mergeCell ref="AA28:AB28"/>
    <mergeCell ref="AD28:AK28"/>
    <mergeCell ref="AM28:AZ28"/>
    <mergeCell ref="BA28:BB28"/>
    <mergeCell ref="M27:O27"/>
    <mergeCell ref="S27:T27"/>
    <mergeCell ref="U27:V27"/>
    <mergeCell ref="W27:X27"/>
    <mergeCell ref="Y27:Z27"/>
    <mergeCell ref="AA27:AB27"/>
    <mergeCell ref="AD27:AK27"/>
    <mergeCell ref="AM27:AZ27"/>
    <mergeCell ref="BA27:BB27"/>
    <mergeCell ref="M26:O26"/>
    <mergeCell ref="S26:T26"/>
    <mergeCell ref="U26:V26"/>
    <mergeCell ref="W26:X26"/>
    <mergeCell ref="Y26:Z26"/>
    <mergeCell ref="AA26:AB26"/>
    <mergeCell ref="AD26:AK26"/>
    <mergeCell ref="AM26:AZ26"/>
    <mergeCell ref="BA26:BB26"/>
    <mergeCell ref="M25:O25"/>
    <mergeCell ref="S25:T25"/>
    <mergeCell ref="U25:V25"/>
    <mergeCell ref="W25:X25"/>
    <mergeCell ref="Y25:Z25"/>
    <mergeCell ref="AA25:AB25"/>
    <mergeCell ref="AD25:AK25"/>
    <mergeCell ref="AM25:AZ25"/>
    <mergeCell ref="BA25:BB25"/>
    <mergeCell ref="M23:O23"/>
    <mergeCell ref="S23:T23"/>
    <mergeCell ref="U23:V23"/>
    <mergeCell ref="W23:X23"/>
    <mergeCell ref="Y23:Z23"/>
    <mergeCell ref="AA23:AB23"/>
    <mergeCell ref="AM23:AZ23"/>
    <mergeCell ref="BA23:BB23"/>
    <mergeCell ref="M24:O24"/>
    <mergeCell ref="S24:T24"/>
    <mergeCell ref="U24:V24"/>
    <mergeCell ref="W24:X24"/>
    <mergeCell ref="Y24:Z24"/>
    <mergeCell ref="AA24:AB24"/>
    <mergeCell ref="AM24:AZ24"/>
    <mergeCell ref="BA24:BB24"/>
    <mergeCell ref="AD23:AK23"/>
    <mergeCell ref="AD24:AK24"/>
    <mergeCell ref="M21:O21"/>
    <mergeCell ref="S21:T21"/>
    <mergeCell ref="U21:V21"/>
    <mergeCell ref="W21:X21"/>
    <mergeCell ref="Y21:Z21"/>
    <mergeCell ref="AA21:AB21"/>
    <mergeCell ref="AM21:AZ21"/>
    <mergeCell ref="BA21:BB21"/>
    <mergeCell ref="M22:O22"/>
    <mergeCell ref="S22:T22"/>
    <mergeCell ref="U22:V22"/>
    <mergeCell ref="W22:X22"/>
    <mergeCell ref="Y22:Z22"/>
    <mergeCell ref="AA22:AB22"/>
    <mergeCell ref="AM22:AZ22"/>
    <mergeCell ref="BA22:BB22"/>
    <mergeCell ref="AD21:AK21"/>
    <mergeCell ref="AD22:AK22"/>
    <mergeCell ref="M19:O19"/>
    <mergeCell ref="S19:T19"/>
    <mergeCell ref="U19:V19"/>
    <mergeCell ref="W19:X19"/>
    <mergeCell ref="BA19:BB19"/>
    <mergeCell ref="M20:O20"/>
    <mergeCell ref="S20:T20"/>
    <mergeCell ref="U20:V20"/>
    <mergeCell ref="W20:X20"/>
    <mergeCell ref="Y20:Z20"/>
    <mergeCell ref="AA20:AB20"/>
    <mergeCell ref="AM20:AZ20"/>
    <mergeCell ref="BA20:BB20"/>
    <mergeCell ref="Y19:Z19"/>
    <mergeCell ref="AD20:AK20"/>
    <mergeCell ref="AM13:AZ13"/>
    <mergeCell ref="BA17:BB17"/>
    <mergeCell ref="M18:O18"/>
    <mergeCell ref="S18:T18"/>
    <mergeCell ref="U18:V18"/>
    <mergeCell ref="W18:X18"/>
    <mergeCell ref="Y18:Z18"/>
    <mergeCell ref="AA18:AB18"/>
    <mergeCell ref="AM18:AZ18"/>
    <mergeCell ref="BA18:BB18"/>
    <mergeCell ref="AD18:AK18"/>
    <mergeCell ref="BA16:BB16"/>
    <mergeCell ref="AM14:AZ14"/>
    <mergeCell ref="BA14:BB14"/>
    <mergeCell ref="AM15:AZ15"/>
    <mergeCell ref="AM17:AZ17"/>
    <mergeCell ref="AM16:AZ16"/>
    <mergeCell ref="BA13:BB13"/>
    <mergeCell ref="DN7:DO7"/>
    <mergeCell ref="DP7:DQ7"/>
    <mergeCell ref="DB7:DC7"/>
    <mergeCell ref="DD7:DE7"/>
    <mergeCell ref="DF7:DG7"/>
    <mergeCell ref="DH7:DI7"/>
    <mergeCell ref="CN7:CO7"/>
    <mergeCell ref="BZ7:CA7"/>
    <mergeCell ref="CB7:CC7"/>
    <mergeCell ref="CD7:CE7"/>
    <mergeCell ref="CF7:CG7"/>
    <mergeCell ref="CL7:CM7"/>
    <mergeCell ref="DJ7:DK7"/>
    <mergeCell ref="DL7:DM7"/>
    <mergeCell ref="CP7:CU7"/>
    <mergeCell ref="CV7:CW7"/>
    <mergeCell ref="CX7:CY7"/>
    <mergeCell ref="CZ7:DA7"/>
    <mergeCell ref="CH7:CI7"/>
    <mergeCell ref="CJ7:CK7"/>
    <mergeCell ref="BL7:BO7"/>
    <mergeCell ref="P9:Q9"/>
    <mergeCell ref="M11:O11"/>
    <mergeCell ref="S11:T11"/>
    <mergeCell ref="AM10:AZ10"/>
    <mergeCell ref="Y10:Z10"/>
    <mergeCell ref="AA10:AB10"/>
    <mergeCell ref="AD9:AK11"/>
    <mergeCell ref="AA11:AB11"/>
    <mergeCell ref="Y11:Z11"/>
    <mergeCell ref="W11:X11"/>
    <mergeCell ref="BD11:BF11"/>
    <mergeCell ref="BP7:BS7"/>
    <mergeCell ref="BV7:BW7"/>
    <mergeCell ref="BX7:BY7"/>
    <mergeCell ref="C35:D35"/>
    <mergeCell ref="C36:D36"/>
    <mergeCell ref="C31:D31"/>
    <mergeCell ref="C32:D32"/>
    <mergeCell ref="C33:D33"/>
    <mergeCell ref="C34:D34"/>
    <mergeCell ref="C27:D27"/>
    <mergeCell ref="C28:D28"/>
    <mergeCell ref="C29:D29"/>
    <mergeCell ref="C30:D30"/>
    <mergeCell ref="C23:D23"/>
    <mergeCell ref="C24:D24"/>
    <mergeCell ref="C25:D25"/>
    <mergeCell ref="C26:D26"/>
    <mergeCell ref="C19:D19"/>
    <mergeCell ref="C20:D20"/>
    <mergeCell ref="C21:D21"/>
    <mergeCell ref="C22:D22"/>
    <mergeCell ref="C15:D15"/>
    <mergeCell ref="C16:D16"/>
    <mergeCell ref="C17:D17"/>
    <mergeCell ref="C18:D18"/>
    <mergeCell ref="Y16:Z16"/>
    <mergeCell ref="AA16:AB16"/>
    <mergeCell ref="M17:O17"/>
    <mergeCell ref="S17:T17"/>
    <mergeCell ref="U17:V17"/>
    <mergeCell ref="W17:X17"/>
    <mergeCell ref="S9:AC9"/>
    <mergeCell ref="M13:O13"/>
    <mergeCell ref="Y13:Z13"/>
    <mergeCell ref="E9:L11"/>
    <mergeCell ref="C13:D13"/>
    <mergeCell ref="U13:V13"/>
    <mergeCell ref="W13:X13"/>
    <mergeCell ref="M15:O15"/>
    <mergeCell ref="S15:T15"/>
    <mergeCell ref="U15:V15"/>
    <mergeCell ref="W15:X15"/>
    <mergeCell ref="C14:D14"/>
    <mergeCell ref="S13:T13"/>
    <mergeCell ref="M14:O14"/>
    <mergeCell ref="S14:T14"/>
    <mergeCell ref="U14:V14"/>
    <mergeCell ref="W14:X14"/>
    <mergeCell ref="AD12:AK12"/>
    <mergeCell ref="Y15:Z15"/>
    <mergeCell ref="AA15:AB15"/>
    <mergeCell ref="M16:O16"/>
    <mergeCell ref="S16:T16"/>
    <mergeCell ref="U16:V16"/>
    <mergeCell ref="W16:X16"/>
    <mergeCell ref="Y17:Z17"/>
    <mergeCell ref="AA17:AB17"/>
    <mergeCell ref="U12:V12"/>
    <mergeCell ref="AD13:AK13"/>
    <mergeCell ref="AD14:AK14"/>
    <mergeCell ref="AD15:AK15"/>
    <mergeCell ref="AD16:AK16"/>
    <mergeCell ref="AD17:AK17"/>
    <mergeCell ref="Y14:Z14"/>
    <mergeCell ref="AA14:AB14"/>
    <mergeCell ref="AA13:AB13"/>
    <mergeCell ref="E37:L37"/>
    <mergeCell ref="M37:O37"/>
    <mergeCell ref="S37:T37"/>
    <mergeCell ref="U37:V37"/>
    <mergeCell ref="W37:X37"/>
    <mergeCell ref="Y37:Z37"/>
    <mergeCell ref="AA37:AB37"/>
    <mergeCell ref="AD37:AK37"/>
    <mergeCell ref="AM37:AZ37"/>
    <mergeCell ref="C38:D38"/>
    <mergeCell ref="E38:L38"/>
    <mergeCell ref="M38:O38"/>
    <mergeCell ref="S38:T38"/>
    <mergeCell ref="U38:V38"/>
    <mergeCell ref="W38:X38"/>
    <mergeCell ref="Y38:Z38"/>
    <mergeCell ref="AA38:AB38"/>
    <mergeCell ref="AD38:AK38"/>
    <mergeCell ref="W39:X39"/>
    <mergeCell ref="Y39:Z39"/>
    <mergeCell ref="AA39:AB39"/>
    <mergeCell ref="AD39:AK39"/>
    <mergeCell ref="BA37:BB37"/>
    <mergeCell ref="BD37:BF37"/>
    <mergeCell ref="BH37:BJ37"/>
    <mergeCell ref="AM38:AZ38"/>
    <mergeCell ref="BA38:BB38"/>
    <mergeCell ref="BD38:BF38"/>
    <mergeCell ref="BH38:BJ38"/>
    <mergeCell ref="W41:X41"/>
    <mergeCell ref="Y41:Z41"/>
    <mergeCell ref="AA41:AB41"/>
    <mergeCell ref="AD41:AK41"/>
    <mergeCell ref="AM39:AZ39"/>
    <mergeCell ref="BA39:BB39"/>
    <mergeCell ref="BD39:BF39"/>
    <mergeCell ref="BH39:BJ39"/>
    <mergeCell ref="C40:D40"/>
    <mergeCell ref="E40:L40"/>
    <mergeCell ref="M40:O40"/>
    <mergeCell ref="S40:T40"/>
    <mergeCell ref="U40:V40"/>
    <mergeCell ref="W40:X40"/>
    <mergeCell ref="Y40:Z40"/>
    <mergeCell ref="AA40:AB40"/>
    <mergeCell ref="AD40:AK40"/>
    <mergeCell ref="AM40:AZ40"/>
    <mergeCell ref="BA40:BB40"/>
    <mergeCell ref="BD40:BF40"/>
    <mergeCell ref="BH40:BJ40"/>
    <mergeCell ref="C39:D39"/>
    <mergeCell ref="E39:L39"/>
    <mergeCell ref="M39:O39"/>
    <mergeCell ref="AA43:AB43"/>
    <mergeCell ref="AD43:AK43"/>
    <mergeCell ref="AM41:AZ41"/>
    <mergeCell ref="BA41:BB41"/>
    <mergeCell ref="BD41:BF41"/>
    <mergeCell ref="BH41:BJ41"/>
    <mergeCell ref="C42:D42"/>
    <mergeCell ref="E42:L42"/>
    <mergeCell ref="M42:O42"/>
    <mergeCell ref="S42:T42"/>
    <mergeCell ref="U42:V42"/>
    <mergeCell ref="W42:X42"/>
    <mergeCell ref="Y42:Z42"/>
    <mergeCell ref="AA42:AB42"/>
    <mergeCell ref="AD42:AK42"/>
    <mergeCell ref="AM42:AZ42"/>
    <mergeCell ref="BA42:BB42"/>
    <mergeCell ref="BD42:BF42"/>
    <mergeCell ref="BH42:BJ42"/>
    <mergeCell ref="C41:D41"/>
    <mergeCell ref="E41:L41"/>
    <mergeCell ref="M41:O41"/>
    <mergeCell ref="S41:T41"/>
    <mergeCell ref="U41:V41"/>
    <mergeCell ref="AM43:AZ43"/>
    <mergeCell ref="BA43:BB43"/>
    <mergeCell ref="BD43:BF43"/>
    <mergeCell ref="BH43:BJ43"/>
    <mergeCell ref="C44:D44"/>
    <mergeCell ref="E44:L44"/>
    <mergeCell ref="M44:O44"/>
    <mergeCell ref="S44:T44"/>
    <mergeCell ref="U44:V44"/>
    <mergeCell ref="W44:X44"/>
    <mergeCell ref="Y44:Z44"/>
    <mergeCell ref="AA44:AB44"/>
    <mergeCell ref="AD44:AK44"/>
    <mergeCell ref="AM44:AZ44"/>
    <mergeCell ref="BA44:BB44"/>
    <mergeCell ref="BD44:BF44"/>
    <mergeCell ref="BH44:BJ44"/>
    <mergeCell ref="C43:D43"/>
    <mergeCell ref="E43:L43"/>
    <mergeCell ref="M43:O43"/>
    <mergeCell ref="S43:T43"/>
    <mergeCell ref="U43:V43"/>
    <mergeCell ref="W43:X43"/>
    <mergeCell ref="Y43:Z43"/>
    <mergeCell ref="BH45:BJ45"/>
    <mergeCell ref="C46:D46"/>
    <mergeCell ref="E46:L46"/>
    <mergeCell ref="M46:O46"/>
    <mergeCell ref="S46:T46"/>
    <mergeCell ref="U46:V46"/>
    <mergeCell ref="W46:X46"/>
    <mergeCell ref="Y46:Z46"/>
    <mergeCell ref="AA46:AB46"/>
    <mergeCell ref="AD46:AK46"/>
    <mergeCell ref="AM46:AZ46"/>
    <mergeCell ref="BA46:BB46"/>
    <mergeCell ref="BD46:BF46"/>
    <mergeCell ref="BH46:BJ46"/>
    <mergeCell ref="C45:D45"/>
    <mergeCell ref="E45:L45"/>
    <mergeCell ref="M45:O45"/>
    <mergeCell ref="S45:T45"/>
    <mergeCell ref="U45:V45"/>
    <mergeCell ref="W45:X45"/>
    <mergeCell ref="Y45:Z45"/>
    <mergeCell ref="AA45:AB45"/>
    <mergeCell ref="AD45:AK45"/>
    <mergeCell ref="S47:T47"/>
    <mergeCell ref="U47:V47"/>
    <mergeCell ref="W47:X47"/>
    <mergeCell ref="Y47:Z47"/>
    <mergeCell ref="AA47:AB47"/>
    <mergeCell ref="AD47:AK47"/>
    <mergeCell ref="AM45:AZ45"/>
    <mergeCell ref="BA45:BB45"/>
    <mergeCell ref="BD45:BF45"/>
    <mergeCell ref="W49:X49"/>
    <mergeCell ref="Y49:Z49"/>
    <mergeCell ref="AA49:AB49"/>
    <mergeCell ref="AD49:AK49"/>
    <mergeCell ref="AM47:AZ47"/>
    <mergeCell ref="BA47:BB47"/>
    <mergeCell ref="BD47:BF47"/>
    <mergeCell ref="BH47:BJ47"/>
    <mergeCell ref="C48:D48"/>
    <mergeCell ref="E48:L48"/>
    <mergeCell ref="M48:O48"/>
    <mergeCell ref="S48:T48"/>
    <mergeCell ref="U48:V48"/>
    <mergeCell ref="W48:X48"/>
    <mergeCell ref="Y48:Z48"/>
    <mergeCell ref="AA48:AB48"/>
    <mergeCell ref="AD48:AK48"/>
    <mergeCell ref="AM48:AZ48"/>
    <mergeCell ref="BA48:BB48"/>
    <mergeCell ref="BD48:BF48"/>
    <mergeCell ref="BH48:BJ48"/>
    <mergeCell ref="C47:D47"/>
    <mergeCell ref="E47:L47"/>
    <mergeCell ref="M47:O47"/>
    <mergeCell ref="AA51:AB51"/>
    <mergeCell ref="AD51:AK51"/>
    <mergeCell ref="AM49:AZ49"/>
    <mergeCell ref="BA49:BB49"/>
    <mergeCell ref="BD49:BF49"/>
    <mergeCell ref="BH49:BJ49"/>
    <mergeCell ref="C50:D50"/>
    <mergeCell ref="E50:L50"/>
    <mergeCell ref="M50:O50"/>
    <mergeCell ref="S50:T50"/>
    <mergeCell ref="U50:V50"/>
    <mergeCell ref="W50:X50"/>
    <mergeCell ref="Y50:Z50"/>
    <mergeCell ref="AA50:AB50"/>
    <mergeCell ref="AD50:AK50"/>
    <mergeCell ref="AM50:AZ50"/>
    <mergeCell ref="BA50:BB50"/>
    <mergeCell ref="BD50:BF50"/>
    <mergeCell ref="BH50:BJ50"/>
    <mergeCell ref="C49:D49"/>
    <mergeCell ref="E49:L49"/>
    <mergeCell ref="M49:O49"/>
    <mergeCell ref="S49:T49"/>
    <mergeCell ref="U49:V49"/>
    <mergeCell ref="AM51:AZ51"/>
    <mergeCell ref="BA51:BB51"/>
    <mergeCell ref="BD51:BF51"/>
    <mergeCell ref="BH51:BJ51"/>
    <mergeCell ref="C52:D52"/>
    <mergeCell ref="E52:L52"/>
    <mergeCell ref="M52:O52"/>
    <mergeCell ref="S52:T52"/>
    <mergeCell ref="U52:V52"/>
    <mergeCell ref="W52:X52"/>
    <mergeCell ref="Y52:Z52"/>
    <mergeCell ref="AA52:AB52"/>
    <mergeCell ref="AD52:AK52"/>
    <mergeCell ref="AM52:AZ52"/>
    <mergeCell ref="BA52:BB52"/>
    <mergeCell ref="BD52:BF52"/>
    <mergeCell ref="BH52:BJ52"/>
    <mergeCell ref="C51:D51"/>
    <mergeCell ref="E51:L51"/>
    <mergeCell ref="M51:O51"/>
    <mergeCell ref="S51:T51"/>
    <mergeCell ref="U51:V51"/>
    <mergeCell ref="W51:X51"/>
    <mergeCell ref="Y51:Z51"/>
    <mergeCell ref="BH53:BJ53"/>
    <mergeCell ref="C54:D54"/>
    <mergeCell ref="E54:L54"/>
    <mergeCell ref="M54:O54"/>
    <mergeCell ref="S54:T54"/>
    <mergeCell ref="U54:V54"/>
    <mergeCell ref="W54:X54"/>
    <mergeCell ref="Y54:Z54"/>
    <mergeCell ref="AA54:AB54"/>
    <mergeCell ref="AD54:AK54"/>
    <mergeCell ref="AM54:AZ54"/>
    <mergeCell ref="BA54:BB54"/>
    <mergeCell ref="BD54:BF54"/>
    <mergeCell ref="BH54:BJ54"/>
    <mergeCell ref="C53:D53"/>
    <mergeCell ref="E53:L53"/>
    <mergeCell ref="M53:O53"/>
    <mergeCell ref="S53:T53"/>
    <mergeCell ref="U53:V53"/>
    <mergeCell ref="W53:X53"/>
    <mergeCell ref="Y53:Z53"/>
    <mergeCell ref="AA53:AB53"/>
    <mergeCell ref="AD53:AK53"/>
    <mergeCell ref="S55:T55"/>
    <mergeCell ref="U55:V55"/>
    <mergeCell ref="W55:X55"/>
    <mergeCell ref="Y55:Z55"/>
    <mergeCell ref="AA55:AB55"/>
    <mergeCell ref="AD55:AK55"/>
    <mergeCell ref="AM53:AZ53"/>
    <mergeCell ref="BA53:BB53"/>
    <mergeCell ref="BD53:BF53"/>
    <mergeCell ref="W57:X57"/>
    <mergeCell ref="Y57:Z57"/>
    <mergeCell ref="AA57:AB57"/>
    <mergeCell ref="AD57:AK57"/>
    <mergeCell ref="AM55:AZ55"/>
    <mergeCell ref="BA55:BB55"/>
    <mergeCell ref="BD55:BF55"/>
    <mergeCell ref="BH55:BJ55"/>
    <mergeCell ref="C56:D56"/>
    <mergeCell ref="E56:L56"/>
    <mergeCell ref="M56:O56"/>
    <mergeCell ref="S56:T56"/>
    <mergeCell ref="U56:V56"/>
    <mergeCell ref="W56:X56"/>
    <mergeCell ref="Y56:Z56"/>
    <mergeCell ref="AA56:AB56"/>
    <mergeCell ref="AD56:AK56"/>
    <mergeCell ref="AM56:AZ56"/>
    <mergeCell ref="BA56:BB56"/>
    <mergeCell ref="BD56:BF56"/>
    <mergeCell ref="BH56:BJ56"/>
    <mergeCell ref="C55:D55"/>
    <mergeCell ref="E55:L55"/>
    <mergeCell ref="M55:O55"/>
    <mergeCell ref="AA59:AB59"/>
    <mergeCell ref="AD59:AK59"/>
    <mergeCell ref="AM57:AZ57"/>
    <mergeCell ref="BA57:BB57"/>
    <mergeCell ref="BD57:BF57"/>
    <mergeCell ref="BH57:BJ57"/>
    <mergeCell ref="C58:D58"/>
    <mergeCell ref="E58:L58"/>
    <mergeCell ref="M58:O58"/>
    <mergeCell ref="S58:T58"/>
    <mergeCell ref="U58:V58"/>
    <mergeCell ref="W58:X58"/>
    <mergeCell ref="Y58:Z58"/>
    <mergeCell ref="AA58:AB58"/>
    <mergeCell ref="AD58:AK58"/>
    <mergeCell ref="AM58:AZ58"/>
    <mergeCell ref="BA58:BB58"/>
    <mergeCell ref="BD58:BF58"/>
    <mergeCell ref="BH58:BJ58"/>
    <mergeCell ref="C57:D57"/>
    <mergeCell ref="E57:L57"/>
    <mergeCell ref="M57:O57"/>
    <mergeCell ref="S57:T57"/>
    <mergeCell ref="U57:V57"/>
    <mergeCell ref="AM59:AZ59"/>
    <mergeCell ref="BA59:BB59"/>
    <mergeCell ref="BD59:BF59"/>
    <mergeCell ref="BH59:BJ59"/>
    <mergeCell ref="C60:D60"/>
    <mergeCell ref="E60:L60"/>
    <mergeCell ref="M60:O60"/>
    <mergeCell ref="S60:T60"/>
    <mergeCell ref="U60:V60"/>
    <mergeCell ref="W60:X60"/>
    <mergeCell ref="Y60:Z60"/>
    <mergeCell ref="AA60:AB60"/>
    <mergeCell ref="AD60:AK60"/>
    <mergeCell ref="AM60:AZ60"/>
    <mergeCell ref="BA60:BB60"/>
    <mergeCell ref="BD60:BF60"/>
    <mergeCell ref="BH60:BJ60"/>
    <mergeCell ref="C59:D59"/>
    <mergeCell ref="E59:L59"/>
    <mergeCell ref="M59:O59"/>
    <mergeCell ref="S59:T59"/>
    <mergeCell ref="U59:V59"/>
    <mergeCell ref="W59:X59"/>
    <mergeCell ref="Y59:Z59"/>
    <mergeCell ref="AM61:AZ61"/>
    <mergeCell ref="BA61:BB61"/>
    <mergeCell ref="BD61:BF61"/>
    <mergeCell ref="BH61:BJ61"/>
    <mergeCell ref="C61:D61"/>
    <mergeCell ref="E61:L61"/>
    <mergeCell ref="M61:O61"/>
    <mergeCell ref="S61:T61"/>
    <mergeCell ref="U61:V61"/>
    <mergeCell ref="W61:X61"/>
    <mergeCell ref="Y61:Z61"/>
    <mergeCell ref="AA61:AB61"/>
    <mergeCell ref="AD61:AK61"/>
  </mergeCells>
  <phoneticPr fontId="0" type="noConversion"/>
  <dataValidations count="2">
    <dataValidation type="list" allowBlank="1" showInputMessage="1" showErrorMessage="1" sqref="AD12:AD61 AE23:AK61" xr:uid="{00000000-0002-0000-0200-000000000000}">
      <formula1>$DT$12:$DT$22</formula1>
    </dataValidation>
    <dataValidation type="list" allowBlank="1" showInputMessage="1" showErrorMessage="1" sqref="AL12:AL61" xr:uid="{00000000-0002-0000-0200-000001000000}">
      <formula1>$DX$12:$DX$13</formula1>
    </dataValidation>
  </dataValidations>
  <printOptions horizontalCentered="1" verticalCentered="1"/>
  <pageMargins left="0.25" right="0.25" top="0.4" bottom="0.25" header="0.5" footer="0.25"/>
  <pageSetup scale="86"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B0CC4-61C0-4B47-BC39-71F870FFFDCC}">
  <dimension ref="A1:H33"/>
  <sheetViews>
    <sheetView topLeftCell="A19" workbookViewId="0">
      <selection activeCell="A24" sqref="A24:H24"/>
    </sheetView>
  </sheetViews>
  <sheetFormatPr defaultColWidth="8.81640625" defaultRowHeight="15.6" x14ac:dyDescent="0.3"/>
  <cols>
    <col min="1" max="1" width="3.1796875" style="180" customWidth="1"/>
    <col min="2" max="7" width="8.81640625" style="180"/>
    <col min="8" max="8" width="25.453125" style="180" customWidth="1"/>
    <col min="9" max="16384" width="8.81640625" style="180"/>
  </cols>
  <sheetData>
    <row r="1" spans="1:8" x14ac:dyDescent="0.3">
      <c r="A1" s="186" t="s">
        <v>232</v>
      </c>
    </row>
    <row r="3" spans="1:8" x14ac:dyDescent="0.3">
      <c r="A3" s="187" t="s">
        <v>237</v>
      </c>
    </row>
    <row r="4" spans="1:8" ht="15.6" customHeight="1" x14ac:dyDescent="0.3">
      <c r="B4" s="408" t="s">
        <v>242</v>
      </c>
      <c r="C4" s="408"/>
      <c r="D4" s="408"/>
      <c r="E4" s="408"/>
      <c r="F4" s="408"/>
      <c r="G4" s="408"/>
      <c r="H4" s="408"/>
    </row>
    <row r="5" spans="1:8" ht="33" customHeight="1" x14ac:dyDescent="0.3">
      <c r="B5" s="408"/>
      <c r="C5" s="408"/>
      <c r="D5" s="408"/>
      <c r="E5" s="408"/>
      <c r="F5" s="408"/>
      <c r="G5" s="408"/>
      <c r="H5" s="408"/>
    </row>
    <row r="6" spans="1:8" x14ac:dyDescent="0.3">
      <c r="B6" s="188"/>
      <c r="C6" s="188"/>
      <c r="D6" s="188"/>
      <c r="E6" s="188"/>
      <c r="F6" s="188"/>
      <c r="G6" s="188"/>
      <c r="H6" s="188"/>
    </row>
    <row r="7" spans="1:8" x14ac:dyDescent="0.3">
      <c r="A7" s="187" t="s">
        <v>238</v>
      </c>
    </row>
    <row r="8" spans="1:8" x14ac:dyDescent="0.3">
      <c r="B8" s="407" t="s">
        <v>233</v>
      </c>
      <c r="C8" s="407"/>
      <c r="D8" s="407"/>
      <c r="E8" s="407"/>
      <c r="F8" s="407"/>
      <c r="G8" s="407"/>
      <c r="H8" s="407"/>
    </row>
    <row r="9" spans="1:8" x14ac:dyDescent="0.3">
      <c r="B9" s="407"/>
      <c r="C9" s="407"/>
      <c r="D9" s="407"/>
      <c r="E9" s="407"/>
      <c r="F9" s="407"/>
      <c r="G9" s="407"/>
      <c r="H9" s="407"/>
    </row>
    <row r="10" spans="1:8" x14ac:dyDescent="0.3">
      <c r="B10" s="188"/>
      <c r="C10" s="188"/>
      <c r="D10" s="188"/>
      <c r="E10" s="188"/>
      <c r="F10" s="188"/>
      <c r="G10" s="188"/>
      <c r="H10" s="188"/>
    </row>
    <row r="11" spans="1:8" x14ac:dyDescent="0.3">
      <c r="A11" s="187" t="s">
        <v>239</v>
      </c>
    </row>
    <row r="12" spans="1:8" x14ac:dyDescent="0.3">
      <c r="B12" s="408" t="s">
        <v>234</v>
      </c>
      <c r="C12" s="408"/>
      <c r="D12" s="408"/>
      <c r="E12" s="408"/>
      <c r="F12" s="408"/>
      <c r="G12" s="408"/>
      <c r="H12" s="408"/>
    </row>
    <row r="13" spans="1:8" x14ac:dyDescent="0.3">
      <c r="B13" s="408"/>
      <c r="C13" s="408"/>
      <c r="D13" s="408"/>
      <c r="E13" s="408"/>
      <c r="F13" s="408"/>
      <c r="G13" s="408"/>
      <c r="H13" s="408"/>
    </row>
    <row r="14" spans="1:8" ht="0.6" customHeight="1" x14ac:dyDescent="0.3">
      <c r="B14" s="408"/>
      <c r="C14" s="408"/>
      <c r="D14" s="408"/>
      <c r="E14" s="408"/>
      <c r="F14" s="408"/>
      <c r="G14" s="408"/>
      <c r="H14" s="408"/>
    </row>
    <row r="15" spans="1:8" x14ac:dyDescent="0.3">
      <c r="B15" s="188"/>
      <c r="C15" s="188"/>
      <c r="D15" s="188"/>
      <c r="E15" s="188"/>
      <c r="F15" s="188"/>
      <c r="G15" s="188"/>
      <c r="H15" s="188"/>
    </row>
    <row r="16" spans="1:8" x14ac:dyDescent="0.3">
      <c r="A16" s="187" t="s">
        <v>240</v>
      </c>
    </row>
    <row r="17" spans="1:8" ht="52.95" customHeight="1" x14ac:dyDescent="0.3">
      <c r="B17" s="408" t="s">
        <v>235</v>
      </c>
      <c r="C17" s="408"/>
      <c r="D17" s="408"/>
      <c r="E17" s="408"/>
      <c r="F17" s="408"/>
      <c r="G17" s="408"/>
      <c r="H17" s="408"/>
    </row>
    <row r="18" spans="1:8" x14ac:dyDescent="0.3">
      <c r="B18" s="188"/>
      <c r="C18" s="188"/>
      <c r="D18" s="188"/>
      <c r="E18" s="188"/>
      <c r="F18" s="188"/>
      <c r="G18" s="188"/>
      <c r="H18" s="188"/>
    </row>
    <row r="19" spans="1:8" x14ac:dyDescent="0.3">
      <c r="A19" s="187" t="s">
        <v>243</v>
      </c>
    </row>
    <row r="20" spans="1:8" x14ac:dyDescent="0.3">
      <c r="B20" s="180" t="s">
        <v>244</v>
      </c>
    </row>
    <row r="22" spans="1:8" ht="28.2" customHeight="1" x14ac:dyDescent="0.3">
      <c r="A22" s="186" t="s">
        <v>236</v>
      </c>
    </row>
    <row r="24" spans="1:8" ht="31.2" customHeight="1" x14ac:dyDescent="0.3">
      <c r="A24" s="407" t="s">
        <v>241</v>
      </c>
      <c r="B24" s="407"/>
      <c r="C24" s="407"/>
      <c r="D24" s="407"/>
      <c r="E24" s="407"/>
      <c r="F24" s="407"/>
      <c r="G24" s="407"/>
      <c r="H24" s="407"/>
    </row>
    <row r="26" spans="1:8" ht="67.2" customHeight="1" x14ac:dyDescent="0.3">
      <c r="A26" s="407" t="s">
        <v>245</v>
      </c>
      <c r="B26" s="407"/>
      <c r="C26" s="407"/>
      <c r="D26" s="407"/>
      <c r="E26" s="407"/>
      <c r="F26" s="407"/>
      <c r="G26" s="407"/>
      <c r="H26" s="407"/>
    </row>
    <row r="28" spans="1:8" x14ac:dyDescent="0.3">
      <c r="A28" s="408" t="s">
        <v>246</v>
      </c>
      <c r="B28" s="408"/>
      <c r="C28" s="408"/>
      <c r="D28" s="408"/>
      <c r="E28" s="408"/>
      <c r="F28" s="408"/>
      <c r="G28" s="408"/>
      <c r="H28" s="408"/>
    </row>
    <row r="29" spans="1:8" ht="30.6" customHeight="1" x14ac:dyDescent="0.3">
      <c r="A29" s="408"/>
      <c r="B29" s="408"/>
      <c r="C29" s="408"/>
      <c r="D29" s="408"/>
      <c r="E29" s="408"/>
      <c r="F29" s="408"/>
      <c r="G29" s="408"/>
      <c r="H29" s="408"/>
    </row>
    <row r="30" spans="1:8" x14ac:dyDescent="0.3">
      <c r="A30" s="408"/>
      <c r="B30" s="408"/>
      <c r="C30" s="408"/>
      <c r="D30" s="408"/>
      <c r="E30" s="408"/>
      <c r="F30" s="408"/>
      <c r="G30" s="408"/>
      <c r="H30" s="408"/>
    </row>
    <row r="31" spans="1:8" x14ac:dyDescent="0.3">
      <c r="A31" s="408"/>
      <c r="B31" s="408"/>
      <c r="C31" s="408"/>
      <c r="D31" s="408"/>
      <c r="E31" s="408"/>
      <c r="F31" s="408"/>
      <c r="G31" s="408"/>
      <c r="H31" s="408"/>
    </row>
    <row r="32" spans="1:8" x14ac:dyDescent="0.3">
      <c r="A32" s="180" t="s">
        <v>247</v>
      </c>
    </row>
    <row r="33" spans="1:1" x14ac:dyDescent="0.3">
      <c r="A33" s="180" t="s">
        <v>248</v>
      </c>
    </row>
  </sheetData>
  <sheetProtection algorithmName="SHA-512" hashValue="jeSLSvWjFf7kj0pc2A0/PGtdcNwQfzZR/0X7TQ9mD+85zDS+OnwyYJmo8FvPTrdqn3GnqQQwdCZ46CWzFMOnMA==" saltValue="eV4LM1TLVHp2ot6cLWk4JA==" spinCount="100000" sheet="1" objects="1" scenarios="1"/>
  <mergeCells count="7">
    <mergeCell ref="A26:H26"/>
    <mergeCell ref="A28:H31"/>
    <mergeCell ref="B4:H5"/>
    <mergeCell ref="B8:H9"/>
    <mergeCell ref="B12:H14"/>
    <mergeCell ref="B17:H17"/>
    <mergeCell ref="A24:H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Page1of3</vt:lpstr>
      <vt:lpstr>Page2of3</vt:lpstr>
      <vt:lpstr>Page3of3</vt:lpstr>
      <vt:lpstr>FAQ</vt:lpstr>
      <vt:lpstr>Completed_Units</vt:lpstr>
      <vt:lpstr>FROM_DATE</vt:lpstr>
      <vt:lpstr>Page1of3!Print_Area</vt:lpstr>
      <vt:lpstr>Page2of3!Print_Area</vt:lpstr>
      <vt:lpstr>Page3of3!Print_Area</vt:lpstr>
      <vt:lpstr>Page1of3!Print_Area_MI</vt:lpstr>
    </vt:vector>
  </TitlesOfParts>
  <Company>NCHFA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Handley</dc:creator>
  <cp:lastModifiedBy>Sarah Zinn</cp:lastModifiedBy>
  <cp:lastPrinted>2024-01-26T15:30:53Z</cp:lastPrinted>
  <dcterms:created xsi:type="dcterms:W3CDTF">1998-09-02T14:15:31Z</dcterms:created>
  <dcterms:modified xsi:type="dcterms:W3CDTF">2026-07-20T16:20:28Z</dcterms:modified>
</cp:coreProperties>
</file>